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W\Solid Waste &amp; Recycling\"/>
    </mc:Choice>
  </mc:AlternateContent>
  <xr:revisionPtr revIDLastSave="0" documentId="8_{A7ACA6F6-0997-4225-9286-718E30DB01B9}" xr6:coauthVersionLast="47" xr6:coauthVersionMax="47" xr10:uidLastSave="{00000000-0000-0000-0000-000000000000}"/>
  <bookViews>
    <workbookView xWindow="-28920" yWindow="-120" windowWidth="29040" windowHeight="15720" xr2:uid="{F0925B07-3A33-4B9E-B77B-E12886AF2F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T11" i="1"/>
  <c r="U11" i="1" s="1"/>
  <c r="B41" i="1"/>
  <c r="H16" i="1"/>
  <c r="X36" i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H28" i="1"/>
  <c r="G28" i="1"/>
  <c r="F28" i="1"/>
  <c r="E28" i="1"/>
  <c r="D28" i="1"/>
  <c r="C28" i="1"/>
  <c r="B28" i="1"/>
  <c r="X19" i="1"/>
  <c r="W19" i="1"/>
  <c r="V19" i="1"/>
  <c r="U19" i="1"/>
  <c r="T19" i="1"/>
  <c r="S19" i="1"/>
  <c r="R19" i="1"/>
  <c r="P19" i="1"/>
  <c r="O19" i="1"/>
  <c r="N19" i="1"/>
  <c r="M19" i="1"/>
  <c r="L19" i="1"/>
  <c r="K19" i="1"/>
  <c r="J19" i="1"/>
  <c r="H19" i="1"/>
  <c r="G19" i="1"/>
  <c r="F19" i="1"/>
  <c r="E19" i="1"/>
  <c r="D19" i="1"/>
  <c r="C19" i="1"/>
  <c r="B19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H10" i="1"/>
  <c r="G10" i="1"/>
  <c r="F10" i="1"/>
  <c r="E10" i="1"/>
  <c r="D10" i="1"/>
  <c r="C10" i="1"/>
  <c r="B10" i="1"/>
  <c r="B9" i="1"/>
  <c r="J9" i="1" s="1"/>
  <c r="R9" i="1" s="1"/>
  <c r="J11" i="1" l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B18" i="1"/>
  <c r="R11" i="1"/>
  <c r="S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B11" i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l="1"/>
  <c r="C15" i="1" s="1"/>
  <c r="D15" i="1" s="1"/>
  <c r="E15" i="1" s="1"/>
  <c r="F15" i="1" s="1"/>
  <c r="G15" i="1" s="1"/>
  <c r="H15" i="1" s="1"/>
  <c r="B16" i="1" s="1"/>
  <c r="J18" i="1"/>
  <c r="B20" i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R18" i="1" l="1"/>
  <c r="J20" i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B27" i="1" l="1"/>
  <c r="R20" i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B29" i="1" l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7" i="1"/>
  <c r="R27" i="1" l="1"/>
  <c r="J29" i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B35" i="1" l="1"/>
  <c r="R29" i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J35" i="1" l="1"/>
  <c r="B37" i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C41" i="1" l="1"/>
  <c r="D41" i="1" s="1"/>
  <c r="E41" i="1" s="1"/>
  <c r="F41" i="1" s="1"/>
  <c r="G41" i="1" s="1"/>
  <c r="H41" i="1" s="1"/>
  <c r="R35" i="1"/>
  <c r="R37" i="1" s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J37" i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  <c r="B42" i="1" l="1"/>
  <c r="C42" i="1" s="1"/>
  <c r="D42" i="1" s="1"/>
  <c r="E42" i="1" s="1"/>
  <c r="F42" i="1" s="1"/>
  <c r="G42" i="1" s="1"/>
  <c r="H42" i="1" s="1"/>
</calcChain>
</file>

<file path=xl/sharedStrings.xml><?xml version="1.0" encoding="utf-8"?>
<sst xmlns="http://schemas.openxmlformats.org/spreadsheetml/2006/main" count="9" uniqueCount="9">
  <si>
    <t>Yearly Calendar Template</t>
  </si>
  <si>
    <t xml:space="preserve">Year </t>
  </si>
  <si>
    <t xml:space="preserve">Month </t>
  </si>
  <si>
    <t xml:space="preserve">Start Day </t>
  </si>
  <si>
    <t>1:Sun, 2:Mon …</t>
  </si>
  <si>
    <t xml:space="preserve">East Bridgewater DPW Trash/Recycling </t>
  </si>
  <si>
    <t xml:space="preserve"> Recycling Collection Week</t>
  </si>
  <si>
    <t xml:space="preserve"> Recycle Center Open</t>
  </si>
  <si>
    <t xml:space="preserve"> No trash or recycling collection on these dates - (delayed one day).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</si>
</sst>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\'yy"/>
    <numFmt numFmtId="165" formatCode="d"/>
  </numFmts>
  <fonts count="15" x14ac:knownFonts="1">
    <font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2" fillId="0" borderId="0" xfId="0" applyFont="1"/>
    <xf numFmtId="0" fontId="2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5" borderId="0" xfId="0" applyFont="1" applyFill="1"/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4" fillId="5" borderId="8" xfId="0" applyNumberFormat="1" applyFont="1" applyFill="1" applyBorder="1" applyAlignment="1">
      <alignment horizontal="center" vertical="center"/>
    </xf>
    <xf numFmtId="165" fontId="14" fillId="4" borderId="0" xfId="0" applyNumberFormat="1" applyFont="1" applyFill="1" applyAlignment="1">
      <alignment horizontal="center" vertical="center"/>
    </xf>
    <xf numFmtId="0" fontId="9" fillId="0" borderId="0" xfId="0" applyFont="1"/>
    <xf numFmtId="165" fontId="14" fillId="0" borderId="8" xfId="0" applyNumberFormat="1" applyFont="1" applyBorder="1" applyAlignment="1">
      <alignment horizontal="center" vertical="center"/>
    </xf>
    <xf numFmtId="165" fontId="14" fillId="6" borderId="0" xfId="0" applyNumberFormat="1" applyFont="1" applyFill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4" borderId="10" xfId="0" applyNumberFormat="1" applyFont="1" applyFill="1" applyBorder="1" applyAlignment="1">
      <alignment horizontal="center" vertical="center"/>
    </xf>
    <xf numFmtId="165" fontId="14" fillId="4" borderId="8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horizontal="center" vertical="center"/>
    </xf>
    <xf numFmtId="165" fontId="14" fillId="6" borderId="1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14" fillId="0" borderId="0" xfId="0" applyNumberFormat="1" applyFont="1" applyBorder="1" applyAlignment="1">
      <alignment horizontal="center" vertical="center"/>
    </xf>
    <xf numFmtId="165" fontId="14" fillId="4" borderId="0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5" fontId="14" fillId="7" borderId="10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4" fillId="5" borderId="10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11" fillId="2" borderId="4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6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4BE1E-232B-4D81-A484-59DA4A687D5A}">
  <sheetPr>
    <pageSetUpPr fitToPage="1"/>
  </sheetPr>
  <dimension ref="A1:Y72"/>
  <sheetViews>
    <sheetView tabSelected="1" workbookViewId="0">
      <selection activeCell="A6" sqref="A6:W6"/>
    </sheetView>
  </sheetViews>
  <sheetFormatPr defaultRowHeight="15" x14ac:dyDescent="0.25"/>
  <cols>
    <col min="1" max="24" width="3.7109375" style="6" customWidth="1"/>
    <col min="25" max="25" width="3.28515625" style="6" customWidth="1"/>
  </cols>
  <sheetData>
    <row r="1" spans="1:25" ht="33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"/>
      <c r="B3" s="2"/>
      <c r="C3" s="3" t="s">
        <v>1</v>
      </c>
      <c r="D3" s="48">
        <v>2022</v>
      </c>
      <c r="E3" s="49"/>
      <c r="F3" s="50"/>
      <c r="G3" s="2"/>
      <c r="H3" s="2"/>
      <c r="I3" s="3" t="s">
        <v>2</v>
      </c>
      <c r="J3" s="48">
        <v>7</v>
      </c>
      <c r="K3" s="50"/>
      <c r="L3" s="2"/>
      <c r="M3" s="2"/>
      <c r="N3" s="3" t="s">
        <v>3</v>
      </c>
      <c r="O3" s="48">
        <v>1</v>
      </c>
      <c r="P3" s="50"/>
      <c r="Q3" s="4" t="s">
        <v>4</v>
      </c>
      <c r="R3" s="2"/>
      <c r="S3" s="2"/>
      <c r="T3" s="2"/>
      <c r="U3" s="2"/>
      <c r="V3" s="2"/>
      <c r="W3" s="2"/>
      <c r="X3" s="5"/>
      <c r="Y3" s="2"/>
    </row>
    <row r="5" spans="1:25" ht="36.75" customHeight="1" x14ac:dyDescent="0.25">
      <c r="A5" s="51" t="str">
        <f>IF($J$3=1,D3,D3&amp;"-"&amp;D3+1)</f>
        <v>2022-2023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5" ht="21" customHeight="1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5" ht="18.75" x14ac:dyDescent="0.3">
      <c r="A7"/>
      <c r="B7" s="7"/>
      <c r="C7" s="8" t="s">
        <v>6</v>
      </c>
      <c r="E7" s="8"/>
      <c r="F7" s="8"/>
      <c r="G7" s="9"/>
      <c r="H7" s="9"/>
      <c r="I7" s="9"/>
      <c r="M7" s="10"/>
      <c r="N7" s="42" t="s">
        <v>7</v>
      </c>
      <c r="O7" s="42"/>
      <c r="P7" s="9"/>
      <c r="Y7"/>
    </row>
    <row r="8" spans="1:25" ht="19.5" thickBot="1" x14ac:dyDescent="0.35">
      <c r="A8"/>
      <c r="B8" s="11"/>
      <c r="C8" s="8" t="s">
        <v>8</v>
      </c>
      <c r="E8" s="8"/>
      <c r="F8" s="8"/>
      <c r="G8" s="9"/>
      <c r="H8" s="9"/>
      <c r="I8" s="9"/>
      <c r="N8" s="12"/>
      <c r="O8" s="13"/>
      <c r="Y8"/>
    </row>
    <row r="9" spans="1:25" ht="21" x14ac:dyDescent="0.35">
      <c r="A9" s="14"/>
      <c r="B9" s="43">
        <f>DATE(D3,J3,1)</f>
        <v>44743</v>
      </c>
      <c r="C9" s="44"/>
      <c r="D9" s="44"/>
      <c r="E9" s="44"/>
      <c r="F9" s="44"/>
      <c r="G9" s="44"/>
      <c r="H9" s="45"/>
      <c r="I9" s="15"/>
      <c r="J9" s="43">
        <f>DATE(YEAR(B9+42),MONTH(B9+42),1)</f>
        <v>44774</v>
      </c>
      <c r="K9" s="44"/>
      <c r="L9" s="44"/>
      <c r="M9" s="44"/>
      <c r="N9" s="44"/>
      <c r="O9" s="44"/>
      <c r="P9" s="45"/>
      <c r="Q9" s="15"/>
      <c r="R9" s="43">
        <f>DATE(YEAR(J9+42),MONTH(J9+42),1)</f>
        <v>44805</v>
      </c>
      <c r="S9" s="44"/>
      <c r="T9" s="44"/>
      <c r="U9" s="44"/>
      <c r="V9" s="44"/>
      <c r="W9" s="44"/>
      <c r="X9" s="45"/>
      <c r="Y9" s="9"/>
    </row>
    <row r="10" spans="1:25" ht="17.100000000000001" customHeight="1" x14ac:dyDescent="0.3">
      <c r="A10" s="9"/>
      <c r="B10" s="16" t="str">
        <f>CHOOSE(1+MOD($O$3+1-2,7),"S","M","T","W","T","F","S")</f>
        <v>S</v>
      </c>
      <c r="C10" s="17" t="str">
        <f>CHOOSE(1+MOD($O$3+2-2,7),"S","M","T","W","T","F","S")</f>
        <v>M</v>
      </c>
      <c r="D10" s="17" t="str">
        <f>CHOOSE(1+MOD($O$3+3-2,7),"S","M","T","W","T","F","S")</f>
        <v>T</v>
      </c>
      <c r="E10" s="17" t="str">
        <f>CHOOSE(1+MOD($O$3+4-2,7),"S","M","T","W","T","F","S")</f>
        <v>W</v>
      </c>
      <c r="F10" s="17" t="str">
        <f>CHOOSE(1+MOD($O$3+5-2,7),"S","M","T","W","T","F","S")</f>
        <v>T</v>
      </c>
      <c r="G10" s="17" t="str">
        <f>CHOOSE(1+MOD($O$3+6-2,7),"S","M","T","W","T","F","S")</f>
        <v>F</v>
      </c>
      <c r="H10" s="18" t="str">
        <f>CHOOSE(1+MOD($O$3+7-2,7),"S","M","T","W","T","F","S")</f>
        <v>S</v>
      </c>
      <c r="I10" s="13"/>
      <c r="J10" s="16" t="str">
        <f>CHOOSE(1+MOD($O$3+1-2,7),"S","M","T","W","T","F","S")</f>
        <v>S</v>
      </c>
      <c r="K10" s="17" t="str">
        <f>CHOOSE(1+MOD($O$3+2-2,7),"S","M","T","W","T","F","S")</f>
        <v>M</v>
      </c>
      <c r="L10" s="17" t="str">
        <f>CHOOSE(1+MOD($O$3+3-2,7),"S","M","T","W","T","F","S")</f>
        <v>T</v>
      </c>
      <c r="M10" s="17" t="str">
        <f>CHOOSE(1+MOD($O$3+4-2,7),"S","M","T","W","T","F","S")</f>
        <v>W</v>
      </c>
      <c r="N10" s="17" t="str">
        <f>CHOOSE(1+MOD($O$3+5-2,7),"S","M","T","W","T","F","S")</f>
        <v>T</v>
      </c>
      <c r="O10" s="17" t="str">
        <f>CHOOSE(1+MOD($O$3+6-2,7),"S","M","T","W","T","F","S")</f>
        <v>F</v>
      </c>
      <c r="P10" s="18" t="str">
        <f>CHOOSE(1+MOD($O$3+7-2,7),"S","M","T","W","T","F","S")</f>
        <v>S</v>
      </c>
      <c r="Q10" s="13"/>
      <c r="R10" s="16" t="str">
        <f>CHOOSE(1+MOD($O$3+1-2,7),"S","M","T","W","T","F","S")</f>
        <v>S</v>
      </c>
      <c r="S10" s="17" t="str">
        <f>CHOOSE(1+MOD($O$3+2-2,7),"S","M","T","W","T","F","S")</f>
        <v>M</v>
      </c>
      <c r="T10" s="17" t="str">
        <f>CHOOSE(1+MOD($O$3+3-2,7),"S","M","T","W","T","F","S")</f>
        <v>T</v>
      </c>
      <c r="U10" s="17" t="str">
        <f>CHOOSE(1+MOD($O$3+4-2,7),"S","M","T","W","T","F","S")</f>
        <v>W</v>
      </c>
      <c r="V10" s="17" t="str">
        <f>CHOOSE(1+MOD($O$3+5-2,7),"S","M","T","W","T","F","S")</f>
        <v>T</v>
      </c>
      <c r="W10" s="17" t="str">
        <f>CHOOSE(1+MOD($O$3+6-2,7),"S","M","T","W","T","F","S")</f>
        <v>F</v>
      </c>
      <c r="X10" s="18" t="str">
        <f>CHOOSE(1+MOD($O$3+7-2,7),"S","M","T","W","T","F","S")</f>
        <v>S</v>
      </c>
      <c r="Y10" s="13"/>
    </row>
    <row r="11" spans="1:25" ht="17.100000000000001" customHeight="1" x14ac:dyDescent="0.3">
      <c r="A11" s="9"/>
      <c r="B11" s="19" t="str">
        <f>IF(WEEKDAY(B9,1)=MOD($O$3,7),B9,"")</f>
        <v/>
      </c>
      <c r="C11" s="20" t="str">
        <f>IF(B11="",IF(WEEKDAY(B9,1)=MOD($O$3,7)+1,B9,""),B11+1)</f>
        <v/>
      </c>
      <c r="D11" s="20" t="str">
        <f>IF(C11="",IF(WEEKDAY(B9,1)=MOD($O$3+1,7)+1,B9,""),C11+1)</f>
        <v/>
      </c>
      <c r="E11" s="20" t="str">
        <f>IF(D11="",IF(WEEKDAY(B9,1)=MOD($O$3+2,7)+1,B9,""),D11+1)</f>
        <v/>
      </c>
      <c r="F11" s="20" t="str">
        <f>IF(E11="",IF(WEEKDAY(B9,1)=MOD($O$3+3,7)+1,B9,""),E11+1)</f>
        <v/>
      </c>
      <c r="G11" s="40">
        <f>IF(F11="",IF(WEEKDAY(B9,1)=MOD($O$3+4,7)+1,B9,""),F11+1)</f>
        <v>44743</v>
      </c>
      <c r="H11" s="21">
        <f>IF(G11="",IF(WEEKDAY(B9,1)=MOD($O$3+5,7)+1,B9,""),G11+1)</f>
        <v>44744</v>
      </c>
      <c r="I11" s="13"/>
      <c r="J11" s="19" t="str">
        <f>IF(WEEKDAY(J9,1)=MOD($O$3,7),J9,"")</f>
        <v/>
      </c>
      <c r="K11" s="22">
        <f>IF(J11="",IF(WEEKDAY(J9,1)=MOD($O$3,7)+1,J9,""),J11+1)</f>
        <v>44774</v>
      </c>
      <c r="L11" s="22">
        <f>IF(K11="",IF(WEEKDAY(J9,1)=MOD($O$3+1,7)+1,J9,""),K11+1)</f>
        <v>44775</v>
      </c>
      <c r="M11" s="22">
        <f>IF(L11="",IF(WEEKDAY(J9,1)=MOD($O$3+2,7)+1,J9,""),L11+1)</f>
        <v>44776</v>
      </c>
      <c r="N11" s="22">
        <f>IF(M11="",IF(WEEKDAY(J9,1)=MOD($O$3+3,7)+1,J9,""),M11+1)</f>
        <v>44777</v>
      </c>
      <c r="O11" s="22">
        <f>IF(N11="",IF(WEEKDAY(J9,1)=MOD($O$3+4,7)+1,J9,""),N11+1)</f>
        <v>44778</v>
      </c>
      <c r="P11" s="21">
        <f>IF(O11="",IF(WEEKDAY(J9,1)=MOD($O$3+5,7)+1,J9,""),O11+1)</f>
        <v>44779</v>
      </c>
      <c r="Q11" s="13"/>
      <c r="R11" s="19" t="str">
        <f>IF(WEEKDAY(R9,1)=MOD($O$3,7),R9,"")</f>
        <v/>
      </c>
      <c r="S11" s="20" t="str">
        <f>IF(R11="",IF(WEEKDAY(R9,1)=MOD($O$3,7)+1,R9,""),R11+1)</f>
        <v/>
      </c>
      <c r="T11" s="20" t="str">
        <f>IF(S11="",IF(WEEKDAY(S9,1)=MOD($O$3,7)+1,S9,""),S11+1)</f>
        <v/>
      </c>
      <c r="U11" s="20" t="str">
        <f>IF(T11="",IF(WEEKDAY(S9,1)=MOD($O$3+1,7)+1,S9,""),T11+1)</f>
        <v/>
      </c>
      <c r="V11" s="22">
        <f>IF(U11="",IF(WEEKDAY(R9,1)=MOD($O$3+3,7)+1,R9,""),U11+1)</f>
        <v>44805</v>
      </c>
      <c r="W11" s="22">
        <f>IF(V11="",IF(WEEKDAY(R9,1)=MOD($O$3+4,7)+1,R9,""),V11+1)</f>
        <v>44806</v>
      </c>
      <c r="X11" s="21">
        <f>IF(W11="",IF(WEEKDAY(R9,1)=MOD($O$3+5,7)+1,R9,""),W11+1)</f>
        <v>44807</v>
      </c>
      <c r="Y11" s="23"/>
    </row>
    <row r="12" spans="1:25" ht="17.100000000000001" customHeight="1" x14ac:dyDescent="0.3">
      <c r="A12" s="9"/>
      <c r="B12" s="19">
        <f>IF(H11="","",IF(MONTH(H11+1)&lt;&gt;MONTH(H11),"",H11+1))</f>
        <v>44745</v>
      </c>
      <c r="C12" s="25">
        <f>IF(B12="","",IF(MONTH(B12+1)&lt;&gt;MONTH(B12),"",B12+1))</f>
        <v>44746</v>
      </c>
      <c r="D12" s="22">
        <f t="shared" ref="D12:H16" si="0">IF(C12="","",IF(MONTH(C12+1)&lt;&gt;MONTH(C12),"",C12+1))</f>
        <v>44747</v>
      </c>
      <c r="E12" s="22">
        <f t="shared" si="0"/>
        <v>44748</v>
      </c>
      <c r="F12" s="22">
        <f t="shared" si="0"/>
        <v>44749</v>
      </c>
      <c r="G12" s="22">
        <f t="shared" si="0"/>
        <v>44750</v>
      </c>
      <c r="H12" s="24">
        <f t="shared" si="0"/>
        <v>44751</v>
      </c>
      <c r="I12" s="13"/>
      <c r="J12" s="19">
        <f>IF(P11="","",IF(MONTH(P11+1)&lt;&gt;MONTH(P11),"",P11+1))</f>
        <v>44780</v>
      </c>
      <c r="K12" s="20">
        <f>IF(J12="","",IF(MONTH(J12+1)&lt;&gt;MONTH(J12),"",J12+1))</f>
        <v>44781</v>
      </c>
      <c r="L12" s="20">
        <f t="shared" ref="L12:P15" si="1">IF(K12="","",IF(MONTH(K12+1)&lt;&gt;MONTH(K12),"",K12+1))</f>
        <v>44782</v>
      </c>
      <c r="M12" s="20">
        <f t="shared" si="1"/>
        <v>44783</v>
      </c>
      <c r="N12" s="20">
        <f t="shared" si="1"/>
        <v>44784</v>
      </c>
      <c r="O12" s="20">
        <f t="shared" si="1"/>
        <v>44785</v>
      </c>
      <c r="P12" s="24">
        <f t="shared" si="1"/>
        <v>44786</v>
      </c>
      <c r="Q12" s="13"/>
      <c r="R12" s="19">
        <f>IF(X11="","",IF(MONTH(X11+1)&lt;&gt;MONTH(X11),"",X11+1))</f>
        <v>44808</v>
      </c>
      <c r="S12" s="25">
        <f>IF(R12="","",IF(MONTH(R12+1)&lt;&gt;MONTH(R12),"",R12+1))</f>
        <v>44809</v>
      </c>
      <c r="T12" s="20">
        <f t="shared" ref="T12:X15" si="2">IF(S12="","",IF(MONTH(S12+1)&lt;&gt;MONTH(S12),"",S12+1))</f>
        <v>44810</v>
      </c>
      <c r="U12" s="20">
        <f t="shared" si="2"/>
        <v>44811</v>
      </c>
      <c r="V12" s="20">
        <f t="shared" si="2"/>
        <v>44812</v>
      </c>
      <c r="W12" s="20">
        <f t="shared" si="2"/>
        <v>44813</v>
      </c>
      <c r="X12" s="24">
        <f t="shared" si="2"/>
        <v>44814</v>
      </c>
      <c r="Y12" s="23"/>
    </row>
    <row r="13" spans="1:25" ht="17.100000000000001" customHeight="1" x14ac:dyDescent="0.3">
      <c r="A13" s="9"/>
      <c r="B13" s="19">
        <f>IF(H12="","",IF(MONTH(H12+1)&lt;&gt;MONTH(H12),"",H12+1))</f>
        <v>44752</v>
      </c>
      <c r="C13" s="20">
        <f>IF(B13="","",IF(MONTH(B13+1)&lt;&gt;MONTH(B13),"",B13+1))</f>
        <v>44753</v>
      </c>
      <c r="D13" s="20">
        <f t="shared" si="0"/>
        <v>44754</v>
      </c>
      <c r="E13" s="20">
        <f t="shared" si="0"/>
        <v>44755</v>
      </c>
      <c r="F13" s="20">
        <f t="shared" si="0"/>
        <v>44756</v>
      </c>
      <c r="G13" s="20">
        <f t="shared" si="0"/>
        <v>44757</v>
      </c>
      <c r="H13" s="21">
        <f t="shared" si="0"/>
        <v>44758</v>
      </c>
      <c r="I13" s="13"/>
      <c r="J13" s="19">
        <f>IF(P12="","",IF(MONTH(P12+1)&lt;&gt;MONTH(P12),"",P12+1))</f>
        <v>44787</v>
      </c>
      <c r="K13" s="22">
        <f>IF(J13="","",IF(MONTH(J13+1)&lt;&gt;MONTH(J13),"",J13+1))</f>
        <v>44788</v>
      </c>
      <c r="L13" s="22">
        <f t="shared" si="1"/>
        <v>44789</v>
      </c>
      <c r="M13" s="22">
        <f t="shared" si="1"/>
        <v>44790</v>
      </c>
      <c r="N13" s="22">
        <f t="shared" si="1"/>
        <v>44791</v>
      </c>
      <c r="O13" s="22">
        <f t="shared" si="1"/>
        <v>44792</v>
      </c>
      <c r="P13" s="21">
        <f t="shared" si="1"/>
        <v>44793</v>
      </c>
      <c r="Q13" s="13"/>
      <c r="R13" s="19">
        <f>IF(X12="","",IF(MONTH(X12+1)&lt;&gt;MONTH(X12),"",X12+1))</f>
        <v>44815</v>
      </c>
      <c r="S13" s="22">
        <f>IF(R13="","",IF(MONTH(R13+1)&lt;&gt;MONTH(R13),"",R13+1))</f>
        <v>44816</v>
      </c>
      <c r="T13" s="22">
        <f t="shared" si="2"/>
        <v>44817</v>
      </c>
      <c r="U13" s="22">
        <f t="shared" si="2"/>
        <v>44818</v>
      </c>
      <c r="V13" s="22">
        <f t="shared" si="2"/>
        <v>44819</v>
      </c>
      <c r="W13" s="22">
        <f t="shared" si="2"/>
        <v>44820</v>
      </c>
      <c r="X13" s="21">
        <f t="shared" si="2"/>
        <v>44821</v>
      </c>
      <c r="Y13" s="23"/>
    </row>
    <row r="14" spans="1:25" ht="17.100000000000001" customHeight="1" x14ac:dyDescent="0.3">
      <c r="A14" s="9"/>
      <c r="B14" s="19">
        <f>IF(H13="","",IF(MONTH(H13+1)&lt;&gt;MONTH(H13),"",H13+1))</f>
        <v>44759</v>
      </c>
      <c r="C14" s="22">
        <f>IF(B14="","",IF(MONTH(B14+1)&lt;&gt;MONTH(B14),"",B14+1))</f>
        <v>44760</v>
      </c>
      <c r="D14" s="22">
        <f t="shared" si="0"/>
        <v>44761</v>
      </c>
      <c r="E14" s="22">
        <f t="shared" si="0"/>
        <v>44762</v>
      </c>
      <c r="F14" s="22">
        <f t="shared" si="0"/>
        <v>44763</v>
      </c>
      <c r="G14" s="22">
        <f t="shared" si="0"/>
        <v>44764</v>
      </c>
      <c r="H14" s="24">
        <f t="shared" si="0"/>
        <v>44765</v>
      </c>
      <c r="I14" s="13"/>
      <c r="J14" s="19">
        <f>IF(P13="","",IF(MONTH(P13+1)&lt;&gt;MONTH(P13),"",P13+1))</f>
        <v>44794</v>
      </c>
      <c r="K14" s="20">
        <f>IF(J14="","",IF(MONTH(J14+1)&lt;&gt;MONTH(J14),"",J14+1))</f>
        <v>44795</v>
      </c>
      <c r="L14" s="20">
        <f t="shared" si="1"/>
        <v>44796</v>
      </c>
      <c r="M14" s="20">
        <f t="shared" si="1"/>
        <v>44797</v>
      </c>
      <c r="N14" s="20">
        <f t="shared" si="1"/>
        <v>44798</v>
      </c>
      <c r="O14" s="20">
        <f t="shared" si="1"/>
        <v>44799</v>
      </c>
      <c r="P14" s="24">
        <f t="shared" si="1"/>
        <v>44800</v>
      </c>
      <c r="Q14" s="13"/>
      <c r="R14" s="19">
        <f>IF(X13="","",IF(MONTH(X13+1)&lt;&gt;MONTH(X13),"",X13+1))</f>
        <v>44822</v>
      </c>
      <c r="S14" s="20">
        <f>IF(R14="","",IF(MONTH(R14+1)&lt;&gt;MONTH(R14),"",R14+1))</f>
        <v>44823</v>
      </c>
      <c r="T14" s="20">
        <f t="shared" si="2"/>
        <v>44824</v>
      </c>
      <c r="U14" s="20">
        <f t="shared" si="2"/>
        <v>44825</v>
      </c>
      <c r="V14" s="20">
        <f t="shared" si="2"/>
        <v>44826</v>
      </c>
      <c r="W14" s="20">
        <f t="shared" si="2"/>
        <v>44827</v>
      </c>
      <c r="X14" s="24">
        <f t="shared" si="2"/>
        <v>44828</v>
      </c>
      <c r="Y14" s="23"/>
    </row>
    <row r="15" spans="1:25" ht="17.100000000000001" customHeight="1" thickBot="1" x14ac:dyDescent="0.35">
      <c r="A15" s="9"/>
      <c r="B15" s="19">
        <f>IF(H14="","",IF(MONTH(H14+1)&lt;&gt;MONTH(H14),"",H14+1))</f>
        <v>44766</v>
      </c>
      <c r="C15" s="34">
        <f>IF(B15="","",IF(MONTH(B15+1)&lt;&gt;MONTH(B15),"",B15+1))</f>
        <v>44767</v>
      </c>
      <c r="D15" s="34">
        <f t="shared" si="0"/>
        <v>44768</v>
      </c>
      <c r="E15" s="34">
        <f t="shared" si="0"/>
        <v>44769</v>
      </c>
      <c r="F15" s="34">
        <f t="shared" si="0"/>
        <v>44770</v>
      </c>
      <c r="G15" s="34">
        <f t="shared" si="0"/>
        <v>44771</v>
      </c>
      <c r="H15" s="24">
        <f t="shared" si="0"/>
        <v>44772</v>
      </c>
      <c r="I15" s="13"/>
      <c r="J15" s="26">
        <f>IF(P14="","",IF(MONTH(P14+1)&lt;&gt;MONTH(P14),"",P14+1))</f>
        <v>44801</v>
      </c>
      <c r="K15" s="29">
        <f>IF(J15="","",IF(MONTH(J15+1)&lt;&gt;MONTH(J15),"",J15+1))</f>
        <v>44802</v>
      </c>
      <c r="L15" s="29">
        <f t="shared" si="1"/>
        <v>44803</v>
      </c>
      <c r="M15" s="29">
        <f t="shared" si="1"/>
        <v>44804</v>
      </c>
      <c r="N15" s="27" t="str">
        <f t="shared" si="1"/>
        <v/>
      </c>
      <c r="O15" s="27" t="str">
        <f t="shared" si="1"/>
        <v/>
      </c>
      <c r="P15" s="28" t="str">
        <f t="shared" si="1"/>
        <v/>
      </c>
      <c r="Q15" s="13"/>
      <c r="R15" s="26">
        <f>IF(X14="","",IF(MONTH(X14+1)&lt;&gt;MONTH(X14),"",X14+1))</f>
        <v>44829</v>
      </c>
      <c r="S15" s="29">
        <f>IF(R15="","",IF(MONTH(R15+1)&lt;&gt;MONTH(R15),"",R15+1))</f>
        <v>44830</v>
      </c>
      <c r="T15" s="29">
        <f t="shared" si="2"/>
        <v>44831</v>
      </c>
      <c r="U15" s="29">
        <f t="shared" si="2"/>
        <v>44832</v>
      </c>
      <c r="V15" s="29">
        <f t="shared" si="2"/>
        <v>44833</v>
      </c>
      <c r="W15" s="29">
        <f t="shared" si="2"/>
        <v>44834</v>
      </c>
      <c r="X15" s="28" t="str">
        <f t="shared" si="2"/>
        <v/>
      </c>
      <c r="Y15" s="23"/>
    </row>
    <row r="16" spans="1:25" ht="19.5" thickBot="1" x14ac:dyDescent="0.35">
      <c r="A16" s="9"/>
      <c r="B16" s="26">
        <f>IF(H15="","",IF(MONTH(H15+1)&lt;&gt;MONTH(H15),"",H15+1))</f>
        <v>44773</v>
      </c>
      <c r="C16" s="37"/>
      <c r="D16" s="37"/>
      <c r="E16" s="37"/>
      <c r="F16" s="37"/>
      <c r="G16" s="37"/>
      <c r="H16" s="28" t="str">
        <f t="shared" si="0"/>
        <v/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9.5" thickBot="1" x14ac:dyDescent="0.35">
      <c r="A17" s="9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21" x14ac:dyDescent="0.35">
      <c r="A18" s="14"/>
      <c r="B18" s="43">
        <f>DATE(YEAR(R9+42),MONTH(R9+42),1)</f>
        <v>44835</v>
      </c>
      <c r="C18" s="44"/>
      <c r="D18" s="44"/>
      <c r="E18" s="44"/>
      <c r="F18" s="44"/>
      <c r="G18" s="44"/>
      <c r="H18" s="45"/>
      <c r="I18" s="15"/>
      <c r="J18" s="43">
        <f>DATE(YEAR(B18+42),MONTH(B18+42),1)</f>
        <v>44866</v>
      </c>
      <c r="K18" s="44"/>
      <c r="L18" s="44"/>
      <c r="M18" s="44"/>
      <c r="N18" s="44"/>
      <c r="O18" s="44"/>
      <c r="P18" s="45"/>
      <c r="Q18" s="15"/>
      <c r="R18" s="43">
        <f>DATE(YEAR(J18+42),MONTH(J18+42),1)</f>
        <v>44896</v>
      </c>
      <c r="S18" s="44"/>
      <c r="T18" s="44"/>
      <c r="U18" s="44"/>
      <c r="V18" s="44"/>
      <c r="W18" s="44"/>
      <c r="X18" s="45"/>
    </row>
    <row r="19" spans="1:24" ht="17.100000000000001" customHeight="1" x14ac:dyDescent="0.3">
      <c r="A19" s="9"/>
      <c r="B19" s="16" t="str">
        <f>CHOOSE(1+MOD($O$3+1-2,7),"S","M","T","W","T","F","S")</f>
        <v>S</v>
      </c>
      <c r="C19" s="17" t="str">
        <f>CHOOSE(1+MOD($O$3+2-2,7),"S","M","T","W","T","F","S")</f>
        <v>M</v>
      </c>
      <c r="D19" s="17" t="str">
        <f>CHOOSE(1+MOD($O$3+3-2,7),"S","M","T","W","T","F","S")</f>
        <v>T</v>
      </c>
      <c r="E19" s="17" t="str">
        <f>CHOOSE(1+MOD($O$3+4-2,7),"S","M","T","W","T","F","S")</f>
        <v>W</v>
      </c>
      <c r="F19" s="17" t="str">
        <f>CHOOSE(1+MOD($O$3+5-2,7),"S","M","T","W","T","F","S")</f>
        <v>T</v>
      </c>
      <c r="G19" s="17" t="str">
        <f>CHOOSE(1+MOD($O$3+6-2,7),"S","M","T","W","T","F","S")</f>
        <v>F</v>
      </c>
      <c r="H19" s="18" t="str">
        <f>CHOOSE(1+MOD($O$3+7-2,7),"S","M","T","W","T","F","S")</f>
        <v>S</v>
      </c>
      <c r="I19" s="13"/>
      <c r="J19" s="16" t="str">
        <f>CHOOSE(1+MOD($O$3+1-2,7),"S","M","T","W","T","F","S")</f>
        <v>S</v>
      </c>
      <c r="K19" s="17" t="str">
        <f>CHOOSE(1+MOD($O$3+2-2,7),"S","M","T","W","T","F","S")</f>
        <v>M</v>
      </c>
      <c r="L19" s="17" t="str">
        <f>CHOOSE(1+MOD($O$3+3-2,7),"S","M","T","W","T","F","S")</f>
        <v>T</v>
      </c>
      <c r="M19" s="17" t="str">
        <f>CHOOSE(1+MOD($O$3+4-2,7),"S","M","T","W","T","F","S")</f>
        <v>W</v>
      </c>
      <c r="N19" s="17" t="str">
        <f>CHOOSE(1+MOD($O$3+5-2,7),"S","M","T","W","T","F","S")</f>
        <v>T</v>
      </c>
      <c r="O19" s="17" t="str">
        <f>CHOOSE(1+MOD($O$3+6-2,7),"S","M","T","W","T","F","S")</f>
        <v>F</v>
      </c>
      <c r="P19" s="18" t="str">
        <f>CHOOSE(1+MOD($O$3+7-2,7),"S","M","T","W","T","F","S")</f>
        <v>S</v>
      </c>
      <c r="Q19" s="13"/>
      <c r="R19" s="16" t="str">
        <f>CHOOSE(1+MOD($O$3+1-2,7),"S","M","T","W","T","F","S")</f>
        <v>S</v>
      </c>
      <c r="S19" s="17" t="str">
        <f>CHOOSE(1+MOD($O$3+2-2,7),"S","M","T","W","T","F","S")</f>
        <v>M</v>
      </c>
      <c r="T19" s="17" t="str">
        <f>CHOOSE(1+MOD($O$3+3-2,7),"S","M","T","W","T","F","S")</f>
        <v>T</v>
      </c>
      <c r="U19" s="17" t="str">
        <f>CHOOSE(1+MOD($O$3+4-2,7),"S","M","T","W","T","F","S")</f>
        <v>W</v>
      </c>
      <c r="V19" s="17" t="str">
        <f>CHOOSE(1+MOD($O$3+5-2,7),"S","M","T","W","T","F","S")</f>
        <v>T</v>
      </c>
      <c r="W19" s="17" t="str">
        <f>CHOOSE(1+MOD($O$3+6-2,7),"S","M","T","W","T","F","S")</f>
        <v>F</v>
      </c>
      <c r="X19" s="18" t="str">
        <f>CHOOSE(1+MOD($O$3+7-2,7),"S","M","T","W","T","F","S")</f>
        <v>S</v>
      </c>
    </row>
    <row r="20" spans="1:24" ht="17.100000000000001" customHeight="1" x14ac:dyDescent="0.3">
      <c r="A20" s="9"/>
      <c r="B20" s="19" t="str">
        <f>IF(WEEKDAY(B18,1)=MOD($O$3,7),B18,"")</f>
        <v/>
      </c>
      <c r="C20" s="20" t="str">
        <f>IF(B20="",IF(WEEKDAY(B18,1)=MOD($O$3,7)+1,B18,""),B20+1)</f>
        <v/>
      </c>
      <c r="D20" s="20" t="str">
        <f>IF(C20="",IF(WEEKDAY(B18,1)=MOD($O$3+1,7)+1,B18,""),C20+1)</f>
        <v/>
      </c>
      <c r="E20" s="20" t="str">
        <f>IF(D20="",IF(WEEKDAY(B18,1)=MOD($O$3+2,7)+1,B18,""),D20+1)</f>
        <v/>
      </c>
      <c r="F20" s="20" t="str">
        <f>IF(E20="",IF(WEEKDAY(B18,1)=MOD($O$3+3,7)+1,B18,""),E20+1)</f>
        <v/>
      </c>
      <c r="G20" s="39" t="str">
        <f>IF(F20="",IF(WEEKDAY(B18,1)=MOD($O$3+4,7)+1,B18,""),F20+1)</f>
        <v/>
      </c>
      <c r="H20" s="21">
        <f>IF(G20="",IF(WEEKDAY(B18,1)=MOD($O$3+5,7)+1,B18,""),G20+1)</f>
        <v>44835</v>
      </c>
      <c r="I20" s="13"/>
      <c r="J20" s="19" t="str">
        <f>IF(WEEKDAY(J18,1)=MOD($O$3,7),J18,"")</f>
        <v/>
      </c>
      <c r="K20" s="20" t="str">
        <f>IF(J20="",IF(WEEKDAY(J18,1)=MOD($O$3,7)+1,J18,""),J20+1)</f>
        <v/>
      </c>
      <c r="L20" s="20">
        <f>IF(K20="",IF(WEEKDAY(J18,1)=MOD($O$3+1,7)+1,J18,""),K20+1)</f>
        <v>44866</v>
      </c>
      <c r="M20" s="20">
        <f>IF(L20="",IF(WEEKDAY(J18,1)=MOD($O$3+2,7)+1,J18,""),L20+1)</f>
        <v>44867</v>
      </c>
      <c r="N20" s="20">
        <f>IF(M20="",IF(WEEKDAY(J18,1)=MOD($O$3+3,7)+1,J18,""),M20+1)</f>
        <v>44868</v>
      </c>
      <c r="O20" s="20">
        <f>IF(N20="",IF(WEEKDAY(J18,1)=MOD($O$3+4,7)+1,J18,""),N20+1)</f>
        <v>44869</v>
      </c>
      <c r="P20" s="21">
        <f>IF(O20="",IF(WEEKDAY(J18,1)=MOD($O$3+5,7)+1,J18,""),O20+1)</f>
        <v>44870</v>
      </c>
      <c r="Q20" s="13"/>
      <c r="R20" s="19" t="str">
        <f>IF(WEEKDAY(R18,1)=MOD($O$3,7),R18,"")</f>
        <v/>
      </c>
      <c r="S20" s="20" t="str">
        <f>IF(R20="",IF(WEEKDAY(R18,1)=MOD($O$3,7)+1,R18,""),R20+1)</f>
        <v/>
      </c>
      <c r="T20" s="20" t="str">
        <f>IF(S20="",IF(WEEKDAY(R18,1)=MOD($O$3+1,7)+1,R18,""),S20+1)</f>
        <v/>
      </c>
      <c r="U20" s="20" t="str">
        <f>IF(T20="",IF(WEEKDAY(R18,1)=MOD($O$3+2,7)+1,R18,""),T20+1)</f>
        <v/>
      </c>
      <c r="V20" s="20">
        <f>IF(U20="",IF(WEEKDAY(R18,1)=MOD($O$3+3,7)+1,R18,""),U20+1)</f>
        <v>44896</v>
      </c>
      <c r="W20" s="20">
        <f>IF(V20="",IF(WEEKDAY(R18,1)=MOD($O$3+4,7)+1,R18,""),V20+1)</f>
        <v>44897</v>
      </c>
      <c r="X20" s="21">
        <f>IF(W20="",IF(WEEKDAY(R18,1)=MOD($O$3+5,7)+1,R18,""),W20+1)</f>
        <v>44898</v>
      </c>
    </row>
    <row r="21" spans="1:24" ht="17.100000000000001" customHeight="1" x14ac:dyDescent="0.3">
      <c r="A21" s="9"/>
      <c r="B21" s="19">
        <f>IF(H20="","",IF(MONTH(H20+1)&lt;&gt;MONTH(H20),"",H20+1))</f>
        <v>44836</v>
      </c>
      <c r="C21" s="20">
        <f>IF(B21="","",IF(MONTH(B21+1)&lt;&gt;MONTH(B21),"",B21+1))</f>
        <v>44837</v>
      </c>
      <c r="D21" s="20">
        <f t="shared" ref="D21:H25" si="3">IF(C21="","",IF(MONTH(C21+1)&lt;&gt;MONTH(C21),"",C21+1))</f>
        <v>44838</v>
      </c>
      <c r="E21" s="20">
        <f t="shared" si="3"/>
        <v>44839</v>
      </c>
      <c r="F21" s="20">
        <f t="shared" si="3"/>
        <v>44840</v>
      </c>
      <c r="G21" s="20">
        <f t="shared" si="3"/>
        <v>44841</v>
      </c>
      <c r="H21" s="24">
        <f t="shared" si="3"/>
        <v>44842</v>
      </c>
      <c r="I21" s="13"/>
      <c r="J21" s="19">
        <f>IF(P20="","",IF(MONTH(P20+1)&lt;&gt;MONTH(P20),"",P20+1))</f>
        <v>44871</v>
      </c>
      <c r="K21" s="22">
        <f>IF(J21="","",IF(MONTH(J21+1)&lt;&gt;MONTH(J21),"",J21+1))</f>
        <v>44872</v>
      </c>
      <c r="L21" s="22">
        <f t="shared" ref="L21:P25" si="4">IF(K21="","",IF(MONTH(K21+1)&lt;&gt;MONTH(K21),"",K21+1))</f>
        <v>44873</v>
      </c>
      <c r="M21" s="22">
        <f t="shared" si="4"/>
        <v>44874</v>
      </c>
      <c r="N21" s="22">
        <f t="shared" si="4"/>
        <v>44875</v>
      </c>
      <c r="O21" s="22">
        <f t="shared" si="4"/>
        <v>44876</v>
      </c>
      <c r="P21" s="24">
        <f t="shared" si="4"/>
        <v>44877</v>
      </c>
      <c r="Q21" s="13"/>
      <c r="R21" s="19">
        <f>IF(X20="","",IF(MONTH(X20+1)&lt;&gt;MONTH(X20),"",X20+1))</f>
        <v>44899</v>
      </c>
      <c r="S21" s="22">
        <f>IF(R21="","",IF(MONTH(R21+1)&lt;&gt;MONTH(R21),"",R21+1))</f>
        <v>44900</v>
      </c>
      <c r="T21" s="22">
        <f t="shared" ref="T21:X25" si="5">IF(S21="","",IF(MONTH(S21+1)&lt;&gt;MONTH(S21),"",S21+1))</f>
        <v>44901</v>
      </c>
      <c r="U21" s="22">
        <f t="shared" si="5"/>
        <v>44902</v>
      </c>
      <c r="V21" s="22">
        <f t="shared" si="5"/>
        <v>44903</v>
      </c>
      <c r="W21" s="22">
        <f t="shared" si="5"/>
        <v>44904</v>
      </c>
      <c r="X21" s="24">
        <f t="shared" si="5"/>
        <v>44905</v>
      </c>
    </row>
    <row r="22" spans="1:24" ht="17.100000000000001" customHeight="1" x14ac:dyDescent="0.3">
      <c r="A22" s="9"/>
      <c r="B22" s="19">
        <f>IF(H21="","",IF(MONTH(H21+1)&lt;&gt;MONTH(H21),"",H21+1))</f>
        <v>44843</v>
      </c>
      <c r="C22" s="22">
        <f>IF(B22="","",IF(MONTH(B22+1)&lt;&gt;MONTH(B22),"",B22+1))</f>
        <v>44844</v>
      </c>
      <c r="D22" s="22">
        <f t="shared" si="3"/>
        <v>44845</v>
      </c>
      <c r="E22" s="22">
        <f t="shared" si="3"/>
        <v>44846</v>
      </c>
      <c r="F22" s="22">
        <f t="shared" si="3"/>
        <v>44847</v>
      </c>
      <c r="G22" s="22">
        <f t="shared" si="3"/>
        <v>44848</v>
      </c>
      <c r="H22" s="21">
        <f t="shared" si="3"/>
        <v>44849</v>
      </c>
      <c r="I22" s="13"/>
      <c r="J22" s="19">
        <f>IF(P21="","",IF(MONTH(P21+1)&lt;&gt;MONTH(P21),"",P21+1))</f>
        <v>44878</v>
      </c>
      <c r="K22" s="20">
        <f>IF(J22="","",IF(MONTH(J22+1)&lt;&gt;MONTH(J22),"",J22+1))</f>
        <v>44879</v>
      </c>
      <c r="L22" s="20">
        <f t="shared" si="4"/>
        <v>44880</v>
      </c>
      <c r="M22" s="20">
        <f t="shared" si="4"/>
        <v>44881</v>
      </c>
      <c r="N22" s="20">
        <f t="shared" si="4"/>
        <v>44882</v>
      </c>
      <c r="O22" s="20">
        <f t="shared" si="4"/>
        <v>44883</v>
      </c>
      <c r="P22" s="21">
        <f t="shared" si="4"/>
        <v>44884</v>
      </c>
      <c r="Q22" s="13"/>
      <c r="R22" s="19">
        <f>IF(X21="","",IF(MONTH(X21+1)&lt;&gt;MONTH(X21),"",X21+1))</f>
        <v>44906</v>
      </c>
      <c r="S22" s="20">
        <f>IF(R22="","",IF(MONTH(R22+1)&lt;&gt;MONTH(R22),"",R22+1))</f>
        <v>44907</v>
      </c>
      <c r="T22" s="20">
        <f t="shared" si="5"/>
        <v>44908</v>
      </c>
      <c r="U22" s="31">
        <f t="shared" si="5"/>
        <v>44909</v>
      </c>
      <c r="V22" s="20">
        <f t="shared" si="5"/>
        <v>44910</v>
      </c>
      <c r="W22" s="20">
        <f t="shared" si="5"/>
        <v>44911</v>
      </c>
      <c r="X22" s="21">
        <f t="shared" si="5"/>
        <v>44912</v>
      </c>
    </row>
    <row r="23" spans="1:24" ht="17.100000000000001" customHeight="1" x14ac:dyDescent="0.3">
      <c r="A23" s="9"/>
      <c r="B23" s="19">
        <f>IF(H22="","",IF(MONTH(H22+1)&lt;&gt;MONTH(H22),"",H22+1))</f>
        <v>44850</v>
      </c>
      <c r="C23" s="20">
        <f>IF(B23="","",IF(MONTH(B23+1)&lt;&gt;MONTH(B23),"",B23+1))</f>
        <v>44851</v>
      </c>
      <c r="D23" s="20">
        <f t="shared" si="3"/>
        <v>44852</v>
      </c>
      <c r="E23" s="20">
        <f t="shared" si="3"/>
        <v>44853</v>
      </c>
      <c r="F23" s="20">
        <f t="shared" si="3"/>
        <v>44854</v>
      </c>
      <c r="G23" s="20">
        <f t="shared" si="3"/>
        <v>44855</v>
      </c>
      <c r="H23" s="24">
        <f t="shared" si="3"/>
        <v>44856</v>
      </c>
      <c r="I23" s="13"/>
      <c r="J23" s="19">
        <f>IF(P22="","",IF(MONTH(P22+1)&lt;&gt;MONTH(P22),"",P22+1))</f>
        <v>44885</v>
      </c>
      <c r="K23" s="22">
        <f>IF(J23="","",IF(MONTH(J23+1)&lt;&gt;MONTH(J23),"",J23+1))</f>
        <v>44886</v>
      </c>
      <c r="L23" s="22">
        <f t="shared" si="4"/>
        <v>44887</v>
      </c>
      <c r="M23" s="22">
        <f t="shared" si="4"/>
        <v>44888</v>
      </c>
      <c r="N23" s="25">
        <f t="shared" si="4"/>
        <v>44889</v>
      </c>
      <c r="O23" s="22">
        <f t="shared" si="4"/>
        <v>44890</v>
      </c>
      <c r="P23" s="30">
        <f t="shared" si="4"/>
        <v>44891</v>
      </c>
      <c r="Q23" s="13"/>
      <c r="R23" s="19">
        <f>IF(X22="","",IF(MONTH(X22+1)&lt;&gt;MONTH(X22),"",X22+1))</f>
        <v>44913</v>
      </c>
      <c r="S23" s="22">
        <f>IF(R23="","",IF(MONTH(R23+1)&lt;&gt;MONTH(R23),"",R23+1))</f>
        <v>44914</v>
      </c>
      <c r="T23" s="22">
        <f t="shared" si="5"/>
        <v>44915</v>
      </c>
      <c r="U23" s="22">
        <f t="shared" si="5"/>
        <v>44916</v>
      </c>
      <c r="V23" s="22">
        <f t="shared" si="5"/>
        <v>44917</v>
      </c>
      <c r="W23" s="22">
        <f t="shared" si="5"/>
        <v>44918</v>
      </c>
      <c r="X23" s="24">
        <f t="shared" si="5"/>
        <v>44919</v>
      </c>
    </row>
    <row r="24" spans="1:24" ht="17.100000000000001" customHeight="1" thickBot="1" x14ac:dyDescent="0.35">
      <c r="A24" s="9"/>
      <c r="B24" s="19">
        <f>IF(H23="","",IF(MONTH(H23+1)&lt;&gt;MONTH(H23),"",H23+1))</f>
        <v>44857</v>
      </c>
      <c r="C24" s="22">
        <f>IF(B24="","",IF(MONTH(B24+1)&lt;&gt;MONTH(B24),"",B24+1))</f>
        <v>44858</v>
      </c>
      <c r="D24" s="22">
        <f t="shared" si="3"/>
        <v>44859</v>
      </c>
      <c r="E24" s="22">
        <f t="shared" si="3"/>
        <v>44860</v>
      </c>
      <c r="F24" s="22">
        <f t="shared" si="3"/>
        <v>44861</v>
      </c>
      <c r="G24" s="22">
        <f t="shared" si="3"/>
        <v>44862</v>
      </c>
      <c r="H24" s="24">
        <f t="shared" si="3"/>
        <v>44863</v>
      </c>
      <c r="I24" s="13"/>
      <c r="J24" s="26">
        <f>IF(P23="","",IF(MONTH(P23+1)&lt;&gt;MONTH(P23),"",P23+1))</f>
        <v>44892</v>
      </c>
      <c r="K24" s="27">
        <f>IF(J24="","",IF(MONTH(J24+1)&lt;&gt;MONTH(J24),"",J24+1))</f>
        <v>44893</v>
      </c>
      <c r="L24" s="27">
        <f t="shared" si="4"/>
        <v>44894</v>
      </c>
      <c r="M24" s="27">
        <f t="shared" si="4"/>
        <v>44895</v>
      </c>
      <c r="N24" s="27" t="str">
        <f t="shared" si="4"/>
        <v/>
      </c>
      <c r="O24" s="27" t="str">
        <f t="shared" si="4"/>
        <v/>
      </c>
      <c r="P24" s="28" t="str">
        <f t="shared" si="4"/>
        <v/>
      </c>
      <c r="Q24" s="13"/>
      <c r="R24" s="26">
        <f>IF(X23="","",IF(MONTH(X23+1)&lt;&gt;MONTH(X23),"",X23+1))</f>
        <v>44920</v>
      </c>
      <c r="S24" s="32">
        <f>IF(R24="","",IF(MONTH(R24+1)&lt;&gt;MONTH(R24),"",R24+1))</f>
        <v>44921</v>
      </c>
      <c r="T24" s="27">
        <f t="shared" si="5"/>
        <v>44922</v>
      </c>
      <c r="U24" s="41">
        <f t="shared" si="5"/>
        <v>44923</v>
      </c>
      <c r="V24" s="27">
        <f t="shared" si="5"/>
        <v>44924</v>
      </c>
      <c r="W24" s="27">
        <f t="shared" si="5"/>
        <v>44925</v>
      </c>
      <c r="X24" s="28">
        <f t="shared" si="5"/>
        <v>44926</v>
      </c>
    </row>
    <row r="25" spans="1:24" ht="17.100000000000001" customHeight="1" thickBot="1" x14ac:dyDescent="0.35">
      <c r="A25" s="9"/>
      <c r="B25" s="26">
        <f>IF(H24="","",IF(MONTH(H24+1)&lt;&gt;MONTH(H24),"",H24+1))</f>
        <v>44864</v>
      </c>
      <c r="C25" s="38">
        <f>IF(B25="","",IF(MONTH(B25+1)&lt;&gt;MONTH(B25),"",B25+1))</f>
        <v>44865</v>
      </c>
      <c r="D25" s="27" t="str">
        <f t="shared" si="3"/>
        <v/>
      </c>
      <c r="E25" s="27" t="str">
        <f t="shared" si="3"/>
        <v/>
      </c>
      <c r="F25" s="27" t="str">
        <f t="shared" si="3"/>
        <v/>
      </c>
      <c r="G25" s="27" t="str">
        <f t="shared" si="3"/>
        <v/>
      </c>
      <c r="H25" s="28" t="str">
        <f t="shared" si="3"/>
        <v/>
      </c>
      <c r="I25" s="13"/>
      <c r="J25" s="20" t="str">
        <f>IF(P24="","",IF(MONTH(P24+1)&lt;&gt;MONTH(P24),"",P24+1))</f>
        <v/>
      </c>
      <c r="K25" s="20" t="str">
        <f>IF(J25="","",IF(MONTH(J25+1)&lt;&gt;MONTH(J25),"",J25+1))</f>
        <v/>
      </c>
      <c r="L25" s="20" t="str">
        <f t="shared" si="4"/>
        <v/>
      </c>
      <c r="M25" s="20" t="str">
        <f t="shared" si="4"/>
        <v/>
      </c>
      <c r="N25" s="20" t="str">
        <f t="shared" si="4"/>
        <v/>
      </c>
      <c r="O25" s="20" t="str">
        <f t="shared" si="4"/>
        <v/>
      </c>
      <c r="P25" s="20" t="str">
        <f t="shared" si="4"/>
        <v/>
      </c>
      <c r="Q25" s="13"/>
      <c r="R25" s="20" t="str">
        <f>IF(X24="","",IF(MONTH(X24+1)&lt;&gt;MONTH(X24),"",X24+1))</f>
        <v/>
      </c>
      <c r="S25" s="20" t="str">
        <f>IF(R25="","",IF(MONTH(R25+1)&lt;&gt;MONTH(R25),"",R25+1))</f>
        <v/>
      </c>
      <c r="T25" s="20" t="str">
        <f t="shared" si="5"/>
        <v/>
      </c>
      <c r="U25" s="20" t="str">
        <f t="shared" si="5"/>
        <v/>
      </c>
      <c r="V25" s="20" t="str">
        <f t="shared" si="5"/>
        <v/>
      </c>
      <c r="W25" s="20" t="str">
        <f t="shared" si="5"/>
        <v/>
      </c>
      <c r="X25" s="20" t="str">
        <f t="shared" si="5"/>
        <v/>
      </c>
    </row>
    <row r="26" spans="1:24" ht="19.5" thickBot="1" x14ac:dyDescent="0.35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21" x14ac:dyDescent="0.35">
      <c r="A27" s="14"/>
      <c r="B27" s="43">
        <f>DATE(YEAR(R18+42),MONTH(R18+42),1)</f>
        <v>44927</v>
      </c>
      <c r="C27" s="44"/>
      <c r="D27" s="44"/>
      <c r="E27" s="44"/>
      <c r="F27" s="44"/>
      <c r="G27" s="44"/>
      <c r="H27" s="45"/>
      <c r="I27" s="15"/>
      <c r="J27" s="43">
        <f>DATE(YEAR(B27+42),MONTH(B27+42),1)</f>
        <v>44958</v>
      </c>
      <c r="K27" s="44"/>
      <c r="L27" s="44"/>
      <c r="M27" s="44"/>
      <c r="N27" s="44"/>
      <c r="O27" s="44"/>
      <c r="P27" s="45"/>
      <c r="Q27" s="15"/>
      <c r="R27" s="43">
        <f>DATE(YEAR(J27+42),MONTH(J27+42),1)</f>
        <v>44986</v>
      </c>
      <c r="S27" s="44"/>
      <c r="T27" s="44"/>
      <c r="U27" s="44"/>
      <c r="V27" s="44"/>
      <c r="W27" s="44"/>
      <c r="X27" s="45"/>
    </row>
    <row r="28" spans="1:24" ht="18.75" x14ac:dyDescent="0.3">
      <c r="A28" s="9"/>
      <c r="B28" s="16" t="str">
        <f>CHOOSE(1+MOD($O$3+1-2,7),"S","M","T","W","T","F","S")</f>
        <v>S</v>
      </c>
      <c r="C28" s="17" t="str">
        <f>CHOOSE(1+MOD($O$3+2-2,7),"S","M","T","W","T","F","S")</f>
        <v>M</v>
      </c>
      <c r="D28" s="17" t="str">
        <f>CHOOSE(1+MOD($O$3+3-2,7),"S","M","T","W","T","F","S")</f>
        <v>T</v>
      </c>
      <c r="E28" s="17" t="str">
        <f>CHOOSE(1+MOD($O$3+4-2,7),"S","M","T","W","T","F","S")</f>
        <v>W</v>
      </c>
      <c r="F28" s="17" t="str">
        <f>CHOOSE(1+MOD($O$3+5-2,7),"S","M","T","W","T","F","S")</f>
        <v>T</v>
      </c>
      <c r="G28" s="17" t="str">
        <f>CHOOSE(1+MOD($O$3+6-2,7),"S","M","T","W","T","F","S")</f>
        <v>F</v>
      </c>
      <c r="H28" s="18" t="str">
        <f>CHOOSE(1+MOD($O$3+7-2,7),"S","M","T","W","T","F","S")</f>
        <v>S</v>
      </c>
      <c r="I28" s="13"/>
      <c r="J28" s="16" t="str">
        <f>CHOOSE(1+MOD($O$3+1-2,7),"S","M","T","W","T","F","S")</f>
        <v>S</v>
      </c>
      <c r="K28" s="17" t="str">
        <f>CHOOSE(1+MOD($O$3+2-2,7),"S","M","T","W","T","F","S")</f>
        <v>M</v>
      </c>
      <c r="L28" s="17" t="str">
        <f>CHOOSE(1+MOD($O$3+3-2,7),"S","M","T","W","T","F","S")</f>
        <v>T</v>
      </c>
      <c r="M28" s="17" t="str">
        <f>CHOOSE(1+MOD($O$3+4-2,7),"S","M","T","W","T","F","S")</f>
        <v>W</v>
      </c>
      <c r="N28" s="17" t="str">
        <f>CHOOSE(1+MOD($O$3+5-2,7),"S","M","T","W","T","F","S")</f>
        <v>T</v>
      </c>
      <c r="O28" s="17" t="str">
        <f>CHOOSE(1+MOD($O$3+6-2,7),"S","M","T","W","T","F","S")</f>
        <v>F</v>
      </c>
      <c r="P28" s="18" t="str">
        <f>CHOOSE(1+MOD($O$3+7-2,7),"S","M","T","W","T","F","S")</f>
        <v>S</v>
      </c>
      <c r="Q28" s="13"/>
      <c r="R28" s="16" t="str">
        <f>CHOOSE(1+MOD($O$3+1-2,7),"S","M","T","W","T","F","S")</f>
        <v>S</v>
      </c>
      <c r="S28" s="17" t="str">
        <f>CHOOSE(1+MOD($O$3+2-2,7),"S","M","T","W","T","F","S")</f>
        <v>M</v>
      </c>
      <c r="T28" s="17" t="str">
        <f>CHOOSE(1+MOD($O$3+3-2,7),"S","M","T","W","T","F","S")</f>
        <v>T</v>
      </c>
      <c r="U28" s="17" t="str">
        <f>CHOOSE(1+MOD($O$3+4-2,7),"S","M","T","W","T","F","S")</f>
        <v>W</v>
      </c>
      <c r="V28" s="17" t="str">
        <f>CHOOSE(1+MOD($O$3+5-2,7),"S","M","T","W","T","F","S")</f>
        <v>T</v>
      </c>
      <c r="W28" s="17" t="str">
        <f>CHOOSE(1+MOD($O$3+6-2,7),"S","M","T","W","T","F","S")</f>
        <v>F</v>
      </c>
      <c r="X28" s="18" t="str">
        <f>CHOOSE(1+MOD($O$3+7-2,7),"S","M","T","W","T","F","S")</f>
        <v>S</v>
      </c>
    </row>
    <row r="29" spans="1:24" ht="17.100000000000001" customHeight="1" x14ac:dyDescent="0.3">
      <c r="A29" s="9"/>
      <c r="B29" s="19">
        <f>IF(WEEKDAY(B27,1)=MOD($O$3,7),B27,"")</f>
        <v>44927</v>
      </c>
      <c r="C29" s="25">
        <f>IF(B29="",IF(WEEKDAY(B27,1)=MOD($O$3,7)+1,B27,""),B29+1)</f>
        <v>44928</v>
      </c>
      <c r="D29" s="22">
        <f>IF(C29="",IF(WEEKDAY(B27,1)=MOD($O$3+1,7)+1,B27,""),C29+1)</f>
        <v>44929</v>
      </c>
      <c r="E29" s="22">
        <f>IF(D29="",IF(WEEKDAY(B27,1)=MOD($O$3+2,7)+1,B27,""),D29+1)</f>
        <v>44930</v>
      </c>
      <c r="F29" s="22">
        <f>IF(E29="",IF(WEEKDAY(B27,1)=MOD($O$3+3,7)+1,B27,""),E29+1)</f>
        <v>44931</v>
      </c>
      <c r="G29" s="22">
        <f>IF(F29="",IF(WEEKDAY(B27,1)=MOD($O$3+4,7)+1,B27,""),F29+1)</f>
        <v>44932</v>
      </c>
      <c r="H29" s="21">
        <f>IF(G29="",IF(WEEKDAY(B27,1)=MOD($O$3+5,7)+1,B27,""),G29+1)</f>
        <v>44933</v>
      </c>
      <c r="I29" s="13"/>
      <c r="J29" s="19" t="str">
        <f>IF(WEEKDAY(J27,1)=MOD($O$3,7),J27,"")</f>
        <v/>
      </c>
      <c r="K29" s="20" t="str">
        <f>IF(J29="",IF(WEEKDAY(J27,1)=MOD($O$3,7)+1,J27,""),J29+1)</f>
        <v/>
      </c>
      <c r="L29" s="39" t="str">
        <f>IF(K29="",IF(WEEKDAY(J27,1)=MOD($O$3+1,7)+1,J27,""),K29+1)</f>
        <v/>
      </c>
      <c r="M29" s="22">
        <f>IF(L29="",IF(WEEKDAY(J27,1)=MOD($O$3+2,7)+1,J27,""),L29+1)</f>
        <v>44958</v>
      </c>
      <c r="N29" s="22">
        <f>IF(M29="",IF(WEEKDAY(J27,1)=MOD($O$3+3,7)+1,J27,""),M29+1)</f>
        <v>44959</v>
      </c>
      <c r="O29" s="22">
        <f>IF(N29="",IF(WEEKDAY(J27,1)=MOD($O$3+4,7)+1,J27,""),N29+1)</f>
        <v>44960</v>
      </c>
      <c r="P29" s="21">
        <f>IF(O29="",IF(WEEKDAY(J27,1)=MOD($O$3+5,7)+1,J27,""),O29+1)</f>
        <v>44961</v>
      </c>
      <c r="Q29" s="13"/>
      <c r="R29" s="19" t="str">
        <f>IF(WEEKDAY(R27,1)=MOD($O$3,7),R27,"")</f>
        <v/>
      </c>
      <c r="S29" s="20" t="str">
        <f>IF(R29="",IF(WEEKDAY(R27,1)=MOD($O$3,7)+1,R27,""),R29+1)</f>
        <v/>
      </c>
      <c r="T29" s="39" t="str">
        <f>IF(S29="",IF(WEEKDAY(R27,1)=MOD($O$3+1,7)+1,R27,""),S29+1)</f>
        <v/>
      </c>
      <c r="U29" s="22">
        <f>IF(T29="",IF(WEEKDAY(R27,1)=MOD($O$3+2,7)+1,R27,""),T29+1)</f>
        <v>44986</v>
      </c>
      <c r="V29" s="22">
        <f>IF(U29="",IF(WEEKDAY(R27,1)=MOD($O$3+3,7)+1,R27,""),U29+1)</f>
        <v>44987</v>
      </c>
      <c r="W29" s="22">
        <f>IF(V29="",IF(WEEKDAY(R27,1)=MOD($O$3+4,7)+1,R27,""),V29+1)</f>
        <v>44988</v>
      </c>
      <c r="X29" s="21">
        <f>IF(W29="",IF(WEEKDAY(R27,1)=MOD($O$3+5,7)+1,R27,""),W29+1)</f>
        <v>44989</v>
      </c>
    </row>
    <row r="30" spans="1:24" ht="17.100000000000001" customHeight="1" x14ac:dyDescent="0.3">
      <c r="A30" s="9"/>
      <c r="B30" s="19">
        <f>IF(H29="","",IF(MONTH(H29+1)&lt;&gt;MONTH(H29),"",H29+1))</f>
        <v>44934</v>
      </c>
      <c r="C30" s="40">
        <f>IF(B30="","",IF(MONTH(B30+1)&lt;&gt;MONTH(B30),"",B30+1))</f>
        <v>44935</v>
      </c>
      <c r="D30" s="40">
        <f t="shared" ref="D30:H33" si="6">IF(C30="","",IF(MONTH(C30+1)&lt;&gt;MONTH(C30),"",C30+1))</f>
        <v>44936</v>
      </c>
      <c r="E30" s="31">
        <f t="shared" si="6"/>
        <v>44937</v>
      </c>
      <c r="F30" s="40">
        <f t="shared" si="6"/>
        <v>44938</v>
      </c>
      <c r="G30" s="40">
        <f t="shared" si="6"/>
        <v>44939</v>
      </c>
      <c r="H30" s="24">
        <f t="shared" si="6"/>
        <v>44940</v>
      </c>
      <c r="I30" s="13"/>
      <c r="J30" s="19">
        <f>IF(P29="","",IF(MONTH(P29+1)&lt;&gt;MONTH(P29),"",P29+1))</f>
        <v>44962</v>
      </c>
      <c r="K30" s="20">
        <f>IF(J30="","",IF(MONTH(J30+1)&lt;&gt;MONTH(J30),"",J30+1))</f>
        <v>44963</v>
      </c>
      <c r="L30" s="20">
        <f t="shared" ref="L30:P33" si="7">IF(K30="","",IF(MONTH(K30+1)&lt;&gt;MONTH(K30),"",K30+1))</f>
        <v>44964</v>
      </c>
      <c r="M30" s="31">
        <f t="shared" si="7"/>
        <v>44965</v>
      </c>
      <c r="N30" s="20">
        <f t="shared" si="7"/>
        <v>44966</v>
      </c>
      <c r="O30" s="20">
        <f t="shared" si="7"/>
        <v>44967</v>
      </c>
      <c r="P30" s="24">
        <f t="shared" si="7"/>
        <v>44968</v>
      </c>
      <c r="Q30" s="13"/>
      <c r="R30" s="19">
        <f>IF(X29="","",IF(MONTH(X29+1)&lt;&gt;MONTH(X29),"",X29+1))</f>
        <v>44990</v>
      </c>
      <c r="S30" s="20">
        <f>IF(R30="","",IF(MONTH(R30+1)&lt;&gt;MONTH(R30),"",R30+1))</f>
        <v>44991</v>
      </c>
      <c r="T30" s="20">
        <f t="shared" ref="T30:X33" si="8">IF(S30="","",IF(MONTH(S30+1)&lt;&gt;MONTH(S30),"",S30+1))</f>
        <v>44992</v>
      </c>
      <c r="U30" s="31">
        <f t="shared" si="8"/>
        <v>44993</v>
      </c>
      <c r="V30" s="20">
        <f t="shared" si="8"/>
        <v>44994</v>
      </c>
      <c r="W30" s="20">
        <f t="shared" si="8"/>
        <v>44995</v>
      </c>
      <c r="X30" s="24">
        <f t="shared" si="8"/>
        <v>44996</v>
      </c>
    </row>
    <row r="31" spans="1:24" ht="17.100000000000001" customHeight="1" x14ac:dyDescent="0.3">
      <c r="A31" s="9"/>
      <c r="B31" s="19">
        <f>IF(H30="","",IF(MONTH(H30+1)&lt;&gt;MONTH(H30),"",H30+1))</f>
        <v>44941</v>
      </c>
      <c r="C31" s="22">
        <f>IF(B31="","",IF(MONTH(B31+1)&lt;&gt;MONTH(B31),"",B31+1))</f>
        <v>44942</v>
      </c>
      <c r="D31" s="22">
        <f t="shared" si="6"/>
        <v>44943</v>
      </c>
      <c r="E31" s="22">
        <f t="shared" si="6"/>
        <v>44944</v>
      </c>
      <c r="F31" s="22">
        <f t="shared" si="6"/>
        <v>44945</v>
      </c>
      <c r="G31" s="22">
        <f t="shared" si="6"/>
        <v>44946</v>
      </c>
      <c r="H31" s="21">
        <f t="shared" si="6"/>
        <v>44947</v>
      </c>
      <c r="I31" s="13"/>
      <c r="J31" s="19">
        <f>IF(P30="","",IF(MONTH(P30+1)&lt;&gt;MONTH(P30),"",P30+1))</f>
        <v>44969</v>
      </c>
      <c r="K31" s="22">
        <f>IF(J31="","",IF(MONTH(J31+1)&lt;&gt;MONTH(J31),"",J31+1))</f>
        <v>44970</v>
      </c>
      <c r="L31" s="22">
        <f t="shared" si="7"/>
        <v>44971</v>
      </c>
      <c r="M31" s="22">
        <f t="shared" si="7"/>
        <v>44972</v>
      </c>
      <c r="N31" s="22">
        <f t="shared" si="7"/>
        <v>44973</v>
      </c>
      <c r="O31" s="22">
        <f t="shared" si="7"/>
        <v>44974</v>
      </c>
      <c r="P31" s="21">
        <f t="shared" si="7"/>
        <v>44975</v>
      </c>
      <c r="Q31" s="13"/>
      <c r="R31" s="19">
        <f>IF(X30="","",IF(MONTH(X30+1)&lt;&gt;MONTH(X30),"",X30+1))</f>
        <v>44997</v>
      </c>
      <c r="S31" s="22">
        <f>IF(R31="","",IF(MONTH(R31+1)&lt;&gt;MONTH(R31),"",R31+1))</f>
        <v>44998</v>
      </c>
      <c r="T31" s="22">
        <f t="shared" si="8"/>
        <v>44999</v>
      </c>
      <c r="U31" s="22">
        <f t="shared" si="8"/>
        <v>45000</v>
      </c>
      <c r="V31" s="22">
        <f t="shared" si="8"/>
        <v>45001</v>
      </c>
      <c r="W31" s="22">
        <f t="shared" si="8"/>
        <v>45002</v>
      </c>
      <c r="X31" s="21">
        <f t="shared" si="8"/>
        <v>45003</v>
      </c>
    </row>
    <row r="32" spans="1:24" ht="17.100000000000001" customHeight="1" x14ac:dyDescent="0.3">
      <c r="A32" s="9"/>
      <c r="B32" s="19">
        <f>IF(H31="","",IF(MONTH(H31+1)&lt;&gt;MONTH(H31),"",H31+1))</f>
        <v>44948</v>
      </c>
      <c r="C32" s="40">
        <f>IF(B32="","",IF(MONTH(B32+1)&lt;&gt;MONTH(B32),"",B32+1))</f>
        <v>44949</v>
      </c>
      <c r="D32" s="40">
        <f t="shared" si="6"/>
        <v>44950</v>
      </c>
      <c r="E32" s="31">
        <f t="shared" si="6"/>
        <v>44951</v>
      </c>
      <c r="F32" s="40">
        <f t="shared" si="6"/>
        <v>44952</v>
      </c>
      <c r="G32" s="40">
        <f t="shared" si="6"/>
        <v>44953</v>
      </c>
      <c r="H32" s="24">
        <f t="shared" si="6"/>
        <v>44954</v>
      </c>
      <c r="I32" s="13"/>
      <c r="J32" s="19">
        <f>IF(P31="","",IF(MONTH(P31+1)&lt;&gt;MONTH(P31),"",P31+1))</f>
        <v>44976</v>
      </c>
      <c r="K32" s="20">
        <f>IF(J32="","",IF(MONTH(J32+1)&lt;&gt;MONTH(J32),"",J32+1))</f>
        <v>44977</v>
      </c>
      <c r="L32" s="20">
        <f t="shared" si="7"/>
        <v>44978</v>
      </c>
      <c r="M32" s="31">
        <f t="shared" si="7"/>
        <v>44979</v>
      </c>
      <c r="N32" s="20">
        <f t="shared" si="7"/>
        <v>44980</v>
      </c>
      <c r="O32" s="20">
        <f t="shared" si="7"/>
        <v>44981</v>
      </c>
      <c r="P32" s="24">
        <f t="shared" si="7"/>
        <v>44982</v>
      </c>
      <c r="Q32" s="13"/>
      <c r="R32" s="19">
        <f>IF(X31="","",IF(MONTH(X31+1)&lt;&gt;MONTH(X31),"",X31+1))</f>
        <v>45004</v>
      </c>
      <c r="S32" s="20">
        <f>IF(R32="","",IF(MONTH(R32+1)&lt;&gt;MONTH(R32),"",R32+1))</f>
        <v>45005</v>
      </c>
      <c r="T32" s="20">
        <f t="shared" si="8"/>
        <v>45006</v>
      </c>
      <c r="U32" s="31">
        <f t="shared" si="8"/>
        <v>45007</v>
      </c>
      <c r="V32" s="20">
        <f t="shared" si="8"/>
        <v>45008</v>
      </c>
      <c r="W32" s="20">
        <f t="shared" si="8"/>
        <v>45009</v>
      </c>
      <c r="X32" s="24">
        <f t="shared" si="8"/>
        <v>45010</v>
      </c>
    </row>
    <row r="33" spans="1:25" ht="17.100000000000001" customHeight="1" thickBot="1" x14ac:dyDescent="0.35">
      <c r="A33" s="9"/>
      <c r="B33" s="19">
        <f>IF(H32="","",IF(MONTH(H32+1)&lt;&gt;MONTH(H32),"",H32+1))</f>
        <v>44955</v>
      </c>
      <c r="C33" s="22">
        <f>IF(B33="","",IF(MONTH(B33+1)&lt;&gt;MONTH(B33),"",B33+1))</f>
        <v>44956</v>
      </c>
      <c r="D33" s="22">
        <f t="shared" si="6"/>
        <v>44957</v>
      </c>
      <c r="E33" s="40" t="str">
        <f t="shared" si="6"/>
        <v/>
      </c>
      <c r="F33" s="20" t="str">
        <f t="shared" si="6"/>
        <v/>
      </c>
      <c r="G33" s="20" t="str">
        <f t="shared" si="6"/>
        <v/>
      </c>
      <c r="H33" s="24" t="str">
        <f t="shared" si="6"/>
        <v/>
      </c>
      <c r="I33" s="13"/>
      <c r="J33" s="26">
        <f>IF(P32="","",IF(MONTH(P32+1)&lt;&gt;MONTH(P32),"",P32+1))</f>
        <v>44983</v>
      </c>
      <c r="K33" s="29">
        <f>IF(J33="","",IF(MONTH(J33+1)&lt;&gt;MONTH(J33),"",J33+1))</f>
        <v>44984</v>
      </c>
      <c r="L33" s="29">
        <f t="shared" si="7"/>
        <v>44985</v>
      </c>
      <c r="M33" s="27" t="str">
        <f t="shared" si="7"/>
        <v/>
      </c>
      <c r="N33" s="27" t="str">
        <f t="shared" si="7"/>
        <v/>
      </c>
      <c r="O33" s="27" t="str">
        <f t="shared" si="7"/>
        <v/>
      </c>
      <c r="P33" s="28" t="str">
        <f t="shared" si="7"/>
        <v/>
      </c>
      <c r="Q33" s="13"/>
      <c r="R33" s="26">
        <f>IF(X32="","",IF(MONTH(X32+1)&lt;&gt;MONTH(X32),"",X32+1))</f>
        <v>45011</v>
      </c>
      <c r="S33" s="29">
        <f>IF(R33="","",IF(MONTH(R33+1)&lt;&gt;MONTH(R33),"",R33+1))</f>
        <v>45012</v>
      </c>
      <c r="T33" s="29">
        <f t="shared" si="8"/>
        <v>45013</v>
      </c>
      <c r="U33" s="29">
        <f t="shared" si="8"/>
        <v>45014</v>
      </c>
      <c r="V33" s="29">
        <f t="shared" si="8"/>
        <v>45015</v>
      </c>
      <c r="W33" s="29">
        <f t="shared" si="8"/>
        <v>45016</v>
      </c>
      <c r="X33" s="28" t="str">
        <f t="shared" si="8"/>
        <v/>
      </c>
    </row>
    <row r="34" spans="1:25" ht="19.5" thickBot="1" x14ac:dyDescent="0.35">
      <c r="A34" s="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5" ht="21" x14ac:dyDescent="0.35">
      <c r="A35" s="14"/>
      <c r="B35" s="43">
        <f>DATE(YEAR(R27+42),MONTH(R27+42),1)</f>
        <v>45017</v>
      </c>
      <c r="C35" s="44"/>
      <c r="D35" s="44"/>
      <c r="E35" s="44"/>
      <c r="F35" s="44"/>
      <c r="G35" s="44"/>
      <c r="H35" s="45"/>
      <c r="I35" s="15"/>
      <c r="J35" s="43">
        <f>DATE(YEAR(B35+42),MONTH(B35+42),1)</f>
        <v>45047</v>
      </c>
      <c r="K35" s="44"/>
      <c r="L35" s="44"/>
      <c r="M35" s="44"/>
      <c r="N35" s="44"/>
      <c r="O35" s="44"/>
      <c r="P35" s="45"/>
      <c r="Q35" s="15"/>
      <c r="R35" s="43">
        <f>DATE(YEAR(J35+42),MONTH(J35+42),1)</f>
        <v>45078</v>
      </c>
      <c r="S35" s="44"/>
      <c r="T35" s="44"/>
      <c r="U35" s="44"/>
      <c r="V35" s="44"/>
      <c r="W35" s="44"/>
      <c r="X35" s="45"/>
    </row>
    <row r="36" spans="1:25" ht="17.100000000000001" customHeight="1" x14ac:dyDescent="0.3">
      <c r="A36" s="9"/>
      <c r="B36" s="16" t="str">
        <f>CHOOSE(1+MOD($O$3+1-2,7),"S","M","T","W","T","F","S")</f>
        <v>S</v>
      </c>
      <c r="C36" s="17" t="str">
        <f>CHOOSE(1+MOD($O$3+2-2,7),"S","M","T","W","T","F","S")</f>
        <v>M</v>
      </c>
      <c r="D36" s="17" t="str">
        <f>CHOOSE(1+MOD($O$3+3-2,7),"S","M","T","W","T","F","S")</f>
        <v>T</v>
      </c>
      <c r="E36" s="17" t="str">
        <f>CHOOSE(1+MOD($O$3+4-2,7),"S","M","T","W","T","F","S")</f>
        <v>W</v>
      </c>
      <c r="F36" s="17" t="str">
        <f>CHOOSE(1+MOD($O$3+5-2,7),"S","M","T","W","T","F","S")</f>
        <v>T</v>
      </c>
      <c r="G36" s="17" t="str">
        <f>CHOOSE(1+MOD($O$3+6-2,7),"S","M","T","W","T","F","S")</f>
        <v>F</v>
      </c>
      <c r="H36" s="18" t="str">
        <f>CHOOSE(1+MOD($O$3+7-2,7),"S","M","T","W","T","F","S")</f>
        <v>S</v>
      </c>
      <c r="I36" s="13"/>
      <c r="J36" s="16" t="str">
        <f>CHOOSE(1+MOD($O$3+1-2,7),"S","M","T","W","T","F","S")</f>
        <v>S</v>
      </c>
      <c r="K36" s="17" t="str">
        <f>CHOOSE(1+MOD($O$3+2-2,7),"S","M","T","W","T","F","S")</f>
        <v>M</v>
      </c>
      <c r="L36" s="17" t="str">
        <f>CHOOSE(1+MOD($O$3+3-2,7),"S","M","T","W","T","F","S")</f>
        <v>T</v>
      </c>
      <c r="M36" s="17" t="str">
        <f>CHOOSE(1+MOD($O$3+4-2,7),"S","M","T","W","T","F","S")</f>
        <v>W</v>
      </c>
      <c r="N36" s="17" t="str">
        <f>CHOOSE(1+MOD($O$3+5-2,7),"S","M","T","W","T","F","S")</f>
        <v>T</v>
      </c>
      <c r="O36" s="17" t="str">
        <f>CHOOSE(1+MOD($O$3+6-2,7),"S","M","T","W","T","F","S")</f>
        <v>F</v>
      </c>
      <c r="P36" s="18" t="str">
        <f>CHOOSE(1+MOD($O$3+7-2,7),"S","M","T","W","T","F","S")</f>
        <v>S</v>
      </c>
      <c r="Q36" s="13"/>
      <c r="R36" s="16" t="str">
        <f>CHOOSE(1+MOD($O$3+1-2,7),"S","M","T","W","T","F","S")</f>
        <v>S</v>
      </c>
      <c r="S36" s="17" t="str">
        <f>CHOOSE(1+MOD($O$3+2-2,7),"S","M","T","W","T","F","S")</f>
        <v>M</v>
      </c>
      <c r="T36" s="17" t="str">
        <f>CHOOSE(1+MOD($O$3+3-2,7),"S","M","T","W","T","F","S")</f>
        <v>T</v>
      </c>
      <c r="U36" s="17" t="str">
        <f>CHOOSE(1+MOD($O$3+4-2,7),"S","M","T","W","T","F","S")</f>
        <v>W</v>
      </c>
      <c r="V36" s="17" t="str">
        <f>CHOOSE(1+MOD($O$3+5-2,7),"S","M","T","W","T","F","S")</f>
        <v>T</v>
      </c>
      <c r="W36" s="17" t="str">
        <f>CHOOSE(1+MOD($O$3+6-2,7),"S","M","T","W","T","F","S")</f>
        <v>F</v>
      </c>
      <c r="X36" s="18" t="str">
        <f>CHOOSE(1+MOD($O$3+7-2,7),"S","M","T","W","T","F","S")</f>
        <v>S</v>
      </c>
    </row>
    <row r="37" spans="1:25" ht="17.100000000000001" customHeight="1" x14ac:dyDescent="0.3">
      <c r="A37" s="9"/>
      <c r="B37" s="19" t="str">
        <f>IF(WEEKDAY(B35,1)=MOD($O$3,7),B35,"")</f>
        <v/>
      </c>
      <c r="C37" s="20" t="str">
        <f>IF(B37="",IF(WEEKDAY(B35,1)=MOD($O$3,7)+1,B35,""),B37+1)</f>
        <v/>
      </c>
      <c r="D37" s="20" t="str">
        <f>IF(C37="",IF(WEEKDAY(B35,1)=MOD($O$3+1,7)+1,B35,""),C37+1)</f>
        <v/>
      </c>
      <c r="E37" s="20" t="str">
        <f>IF(D37="",IF(WEEKDAY(B35,1)=MOD($O$3+2,7)+1,B35,""),D37+1)</f>
        <v/>
      </c>
      <c r="F37" s="20" t="str">
        <f>IF(E37="",IF(WEEKDAY(B35,1)=MOD($O$3+3,7)+1,B35,""),E37+1)</f>
        <v/>
      </c>
      <c r="G37" s="40" t="str">
        <f>IF(F37="",IF(WEEKDAY(B35,1)=MOD($O$3+4,7)+1,B35,""),F37+1)</f>
        <v/>
      </c>
      <c r="H37" s="21">
        <f>IF(G37="",IF(WEEKDAY(B35,1)=MOD($O$3+5,7)+1,B35,""),G37+1)</f>
        <v>45017</v>
      </c>
      <c r="I37" s="13"/>
      <c r="J37" s="19" t="str">
        <f>IF(WEEKDAY(J35,1)=MOD($O$3,7),J35,"")</f>
        <v/>
      </c>
      <c r="K37" s="20">
        <f>IF(J37="",IF(WEEKDAY(J35,1)=MOD($O$3,7)+1,J35,""),J37+1)</f>
        <v>45047</v>
      </c>
      <c r="L37" s="20">
        <f>IF(K37="",IF(WEEKDAY(J35,1)=MOD($O$3+1,7)+1,J35,""),K37+1)</f>
        <v>45048</v>
      </c>
      <c r="M37" s="20">
        <f>IF(L37="",IF(WEEKDAY(J35,1)=MOD($O$3+2,7)+1,J35,""),L37+1)</f>
        <v>45049</v>
      </c>
      <c r="N37" s="20">
        <f>IF(M37="",IF(WEEKDAY(J35,1)=MOD($O$3+3,7)+1,J35,""),M37+1)</f>
        <v>45050</v>
      </c>
      <c r="O37" s="20">
        <f>IF(N37="",IF(WEEKDAY(J35,1)=MOD($O$3+4,7)+1,J35,""),N37+1)</f>
        <v>45051</v>
      </c>
      <c r="P37" s="21">
        <f>IF(O37="",IF(WEEKDAY(J35,1)=MOD($O$3+5,7)+1,J35,""),O37+1)</f>
        <v>45052</v>
      </c>
      <c r="Q37" s="13"/>
      <c r="R37" s="19" t="str">
        <f>IF(WEEKDAY(R35,1)=MOD($O$3,7),R35,"")</f>
        <v/>
      </c>
      <c r="S37" s="20" t="str">
        <f>IF(R37="",IF(WEEKDAY(R35,1)=MOD($O$3,7)+1,R35,""),R37+1)</f>
        <v/>
      </c>
      <c r="T37" s="20" t="str">
        <f>IF(S37="",IF(WEEKDAY(R35,1)=MOD($O$3+1,7)+1,R35,""),S37+1)</f>
        <v/>
      </c>
      <c r="U37" s="20" t="str">
        <f>IF(T37="",IF(WEEKDAY(R35,1)=MOD($O$3+2,7)+1,R35,""),T37+1)</f>
        <v/>
      </c>
      <c r="V37" s="20">
        <f>IF(U37="",IF(WEEKDAY(R35,1)=MOD($O$3+3,7)+1,R35,""),U37+1)</f>
        <v>45078</v>
      </c>
      <c r="W37" s="20">
        <f>IF(V37="",IF(WEEKDAY(R35,1)=MOD($O$3+4,7)+1,R35,""),V37+1)</f>
        <v>45079</v>
      </c>
      <c r="X37" s="21">
        <f>IF(W37="",IF(WEEKDAY(R35,1)=MOD($O$3+5,7)+1,R35,""),W37+1)</f>
        <v>45080</v>
      </c>
    </row>
    <row r="38" spans="1:25" ht="17.100000000000001" customHeight="1" x14ac:dyDescent="0.3">
      <c r="A38" s="9"/>
      <c r="B38" s="19">
        <f>IF(H37="","",IF(MONTH(H37+1)&lt;&gt;MONTH(H37),"",H37+1))</f>
        <v>45018</v>
      </c>
      <c r="C38" s="20">
        <f>IF(B38="","",IF(MONTH(B38+1)&lt;&gt;MONTH(B38),"",B38+1))</f>
        <v>45019</v>
      </c>
      <c r="D38" s="20">
        <f t="shared" ref="D38:H42" si="9">IF(C38="","",IF(MONTH(C38+1)&lt;&gt;MONTH(C38),"",C38+1))</f>
        <v>45020</v>
      </c>
      <c r="E38" s="20">
        <f t="shared" si="9"/>
        <v>45021</v>
      </c>
      <c r="F38" s="20">
        <f t="shared" si="9"/>
        <v>45022</v>
      </c>
      <c r="G38" s="20">
        <f t="shared" si="9"/>
        <v>45023</v>
      </c>
      <c r="H38" s="24">
        <f t="shared" si="9"/>
        <v>45024</v>
      </c>
      <c r="I38" s="13"/>
      <c r="J38" s="19">
        <f>IF(P37="","",IF(MONTH(P37+1)&lt;&gt;MONTH(P37),"",P37+1))</f>
        <v>45053</v>
      </c>
      <c r="K38" s="22">
        <f>IF(J38="","",IF(MONTH(J38+1)&lt;&gt;MONTH(J38),"",J38+1))</f>
        <v>45054</v>
      </c>
      <c r="L38" s="22">
        <f t="shared" ref="L38:P42" si="10">IF(K38="","",IF(MONTH(K38+1)&lt;&gt;MONTH(K38),"",K38+1))</f>
        <v>45055</v>
      </c>
      <c r="M38" s="22">
        <f t="shared" si="10"/>
        <v>45056</v>
      </c>
      <c r="N38" s="22">
        <f t="shared" si="10"/>
        <v>45057</v>
      </c>
      <c r="O38" s="22">
        <f t="shared" si="10"/>
        <v>45058</v>
      </c>
      <c r="P38" s="24">
        <f t="shared" si="10"/>
        <v>45059</v>
      </c>
      <c r="Q38" s="13"/>
      <c r="R38" s="19">
        <f>IF(X37="","",IF(MONTH(X37+1)&lt;&gt;MONTH(X37),"",X37+1))</f>
        <v>45081</v>
      </c>
      <c r="S38" s="22">
        <f>IF(R38="","",IF(MONTH(R38+1)&lt;&gt;MONTH(R38),"",R38+1))</f>
        <v>45082</v>
      </c>
      <c r="T38" s="22">
        <f t="shared" ref="T38:X42" si="11">IF(S38="","",IF(MONTH(S38+1)&lt;&gt;MONTH(S38),"",S38+1))</f>
        <v>45083</v>
      </c>
      <c r="U38" s="22">
        <f t="shared" si="11"/>
        <v>45084</v>
      </c>
      <c r="V38" s="22">
        <f t="shared" si="11"/>
        <v>45085</v>
      </c>
      <c r="W38" s="22">
        <f t="shared" si="11"/>
        <v>45086</v>
      </c>
      <c r="X38" s="24">
        <f t="shared" si="11"/>
        <v>45087</v>
      </c>
    </row>
    <row r="39" spans="1:25" ht="17.100000000000001" customHeight="1" x14ac:dyDescent="0.3">
      <c r="A39" s="9"/>
      <c r="B39" s="19">
        <f>IF(H38="","",IF(MONTH(H38+1)&lt;&gt;MONTH(H38),"",H38+1))</f>
        <v>45025</v>
      </c>
      <c r="C39" s="22">
        <f>IF(B39="","",IF(MONTH(B39+1)&lt;&gt;MONTH(B39),"",B39+1))</f>
        <v>45026</v>
      </c>
      <c r="D39" s="22">
        <f t="shared" si="9"/>
        <v>45027</v>
      </c>
      <c r="E39" s="22">
        <f t="shared" si="9"/>
        <v>45028</v>
      </c>
      <c r="F39" s="22">
        <f t="shared" si="9"/>
        <v>45029</v>
      </c>
      <c r="G39" s="22">
        <f t="shared" si="9"/>
        <v>45030</v>
      </c>
      <c r="H39" s="21">
        <f t="shared" si="9"/>
        <v>45031</v>
      </c>
      <c r="I39" s="13"/>
      <c r="J39" s="19">
        <f>IF(P38="","",IF(MONTH(P38+1)&lt;&gt;MONTH(P38),"",P38+1))</f>
        <v>45060</v>
      </c>
      <c r="K39" s="20">
        <f>IF(J39="","",IF(MONTH(J39+1)&lt;&gt;MONTH(J39),"",J39+1))</f>
        <v>45061</v>
      </c>
      <c r="L39" s="20">
        <f t="shared" si="10"/>
        <v>45062</v>
      </c>
      <c r="M39" s="20">
        <f t="shared" si="10"/>
        <v>45063</v>
      </c>
      <c r="N39" s="20">
        <f t="shared" si="10"/>
        <v>45064</v>
      </c>
      <c r="O39" s="20">
        <f t="shared" si="10"/>
        <v>45065</v>
      </c>
      <c r="P39" s="21">
        <f t="shared" si="10"/>
        <v>45066</v>
      </c>
      <c r="Q39" s="13"/>
      <c r="R39" s="19">
        <f>IF(X38="","",IF(MONTH(X38+1)&lt;&gt;MONTH(X38),"",X38+1))</f>
        <v>45088</v>
      </c>
      <c r="S39" s="20">
        <f>IF(R39="","",IF(MONTH(R39+1)&lt;&gt;MONTH(R39),"",R39+1))</f>
        <v>45089</v>
      </c>
      <c r="T39" s="20">
        <f t="shared" si="11"/>
        <v>45090</v>
      </c>
      <c r="U39" s="20">
        <f t="shared" si="11"/>
        <v>45091</v>
      </c>
      <c r="V39" s="20">
        <f t="shared" si="11"/>
        <v>45092</v>
      </c>
      <c r="W39" s="20">
        <f t="shared" si="11"/>
        <v>45093</v>
      </c>
      <c r="X39" s="21">
        <f t="shared" si="11"/>
        <v>45094</v>
      </c>
    </row>
    <row r="40" spans="1:25" ht="17.100000000000001" customHeight="1" x14ac:dyDescent="0.3">
      <c r="A40" s="9"/>
      <c r="B40" s="19">
        <f>IF(H39="","",IF(MONTH(H39+1)&lt;&gt;MONTH(H39),"",H39+1))</f>
        <v>45032</v>
      </c>
      <c r="C40" s="20">
        <f>IF(B40="","",IF(MONTH(B40+1)&lt;&gt;MONTH(B40),"",B40+1))</f>
        <v>45033</v>
      </c>
      <c r="D40" s="20">
        <f t="shared" si="9"/>
        <v>45034</v>
      </c>
      <c r="E40" s="20">
        <f t="shared" si="9"/>
        <v>45035</v>
      </c>
      <c r="F40" s="20">
        <f t="shared" si="9"/>
        <v>45036</v>
      </c>
      <c r="G40" s="20">
        <f t="shared" si="9"/>
        <v>45037</v>
      </c>
      <c r="H40" s="24">
        <f t="shared" si="9"/>
        <v>45038</v>
      </c>
      <c r="I40" s="13"/>
      <c r="J40" s="19">
        <f>IF(P39="","",IF(MONTH(P39+1)&lt;&gt;MONTH(P39),"",P39+1))</f>
        <v>45067</v>
      </c>
      <c r="K40" s="22">
        <f>IF(J40="","",IF(MONTH(J40+1)&lt;&gt;MONTH(J40),"",J40+1))</f>
        <v>45068</v>
      </c>
      <c r="L40" s="22">
        <f t="shared" si="10"/>
        <v>45069</v>
      </c>
      <c r="M40" s="22">
        <f t="shared" si="10"/>
        <v>45070</v>
      </c>
      <c r="N40" s="22">
        <f t="shared" si="10"/>
        <v>45071</v>
      </c>
      <c r="O40" s="22">
        <f t="shared" si="10"/>
        <v>45072</v>
      </c>
      <c r="P40" s="24">
        <f t="shared" si="10"/>
        <v>45073</v>
      </c>
      <c r="Q40" s="13"/>
      <c r="R40" s="19">
        <f>IF(X39="","",IF(MONTH(X39+1)&lt;&gt;MONTH(X39),"",X39+1))</f>
        <v>45095</v>
      </c>
      <c r="S40" s="22">
        <f>IF(R40="","",IF(MONTH(R40+1)&lt;&gt;MONTH(R40),"",R40+1))</f>
        <v>45096</v>
      </c>
      <c r="T40" s="22">
        <f t="shared" si="11"/>
        <v>45097</v>
      </c>
      <c r="U40" s="22">
        <f t="shared" si="11"/>
        <v>45098</v>
      </c>
      <c r="V40" s="22">
        <f t="shared" si="11"/>
        <v>45099</v>
      </c>
      <c r="W40" s="22">
        <f t="shared" si="11"/>
        <v>45100</v>
      </c>
      <c r="X40" s="24">
        <f t="shared" si="11"/>
        <v>45101</v>
      </c>
    </row>
    <row r="41" spans="1:25" ht="17.100000000000001" customHeight="1" thickBot="1" x14ac:dyDescent="0.35">
      <c r="A41" s="9"/>
      <c r="B41" s="19">
        <f>IF(H40="","",IF(MONTH(H40+1)&lt;&gt;MONTH(H40),"",H40+1))</f>
        <v>45039</v>
      </c>
      <c r="C41" s="35">
        <f>IF(B41="","",IF(MONTH(B41+1)&lt;&gt;MONTH(B41),"",B41+1))</f>
        <v>45040</v>
      </c>
      <c r="D41" s="35">
        <f t="shared" si="9"/>
        <v>45041</v>
      </c>
      <c r="E41" s="35">
        <f t="shared" si="9"/>
        <v>45042</v>
      </c>
      <c r="F41" s="35">
        <f t="shared" si="9"/>
        <v>45043</v>
      </c>
      <c r="G41" s="35">
        <f t="shared" si="9"/>
        <v>45044</v>
      </c>
      <c r="H41" s="24">
        <f t="shared" si="9"/>
        <v>45045</v>
      </c>
      <c r="I41" s="13"/>
      <c r="J41" s="26">
        <f>IF(P40="","",IF(MONTH(P40+1)&lt;&gt;MONTH(P40),"",P40+1))</f>
        <v>45074</v>
      </c>
      <c r="K41" s="32">
        <f>IF(J41="","",IF(MONTH(J41+1)&lt;&gt;MONTH(J41),"",J41+1))</f>
        <v>45075</v>
      </c>
      <c r="L41" s="27">
        <f t="shared" si="10"/>
        <v>45076</v>
      </c>
      <c r="M41" s="27">
        <f t="shared" si="10"/>
        <v>45077</v>
      </c>
      <c r="N41" s="27" t="str">
        <f t="shared" si="10"/>
        <v/>
      </c>
      <c r="O41" s="27" t="str">
        <f t="shared" si="10"/>
        <v/>
      </c>
      <c r="P41" s="28" t="str">
        <f t="shared" si="10"/>
        <v/>
      </c>
      <c r="Q41" s="13"/>
      <c r="R41" s="26">
        <f>IF(X40="","",IF(MONTH(X40+1)&lt;&gt;MONTH(X40),"",X40+1))</f>
        <v>45102</v>
      </c>
      <c r="S41" s="27">
        <f>IF(R41="","",IF(MONTH(R41+1)&lt;&gt;MONTH(R41),"",R41+1))</f>
        <v>45103</v>
      </c>
      <c r="T41" s="27">
        <f t="shared" si="11"/>
        <v>45104</v>
      </c>
      <c r="U41" s="27">
        <f t="shared" si="11"/>
        <v>45105</v>
      </c>
      <c r="V41" s="27">
        <f t="shared" si="11"/>
        <v>45106</v>
      </c>
      <c r="W41" s="27">
        <f t="shared" si="11"/>
        <v>45107</v>
      </c>
      <c r="X41" s="28" t="str">
        <f t="shared" si="11"/>
        <v/>
      </c>
    </row>
    <row r="42" spans="1:25" ht="17.100000000000001" customHeight="1" thickBot="1" x14ac:dyDescent="0.35">
      <c r="A42" s="33"/>
      <c r="B42" s="26">
        <f>IF(H41="","",IF(MONTH(H41+1)&lt;&gt;MONTH(H41),"",H41+1))</f>
        <v>45046</v>
      </c>
      <c r="C42" s="36" t="str">
        <f>IF(B42="","",IF(MONTH(B42+1)&lt;&gt;MONTH(B42),"",B42+1))</f>
        <v/>
      </c>
      <c r="D42" s="27" t="str">
        <f t="shared" si="9"/>
        <v/>
      </c>
      <c r="E42" s="27" t="str">
        <f t="shared" si="9"/>
        <v/>
      </c>
      <c r="F42" s="27" t="str">
        <f t="shared" si="9"/>
        <v/>
      </c>
      <c r="G42" s="27" t="str">
        <f t="shared" si="9"/>
        <v/>
      </c>
      <c r="H42" s="28" t="str">
        <f t="shared" si="9"/>
        <v/>
      </c>
      <c r="I42" s="13"/>
      <c r="J42" s="20" t="str">
        <f>IF(P41="","",IF(MONTH(P41+1)&lt;&gt;MONTH(P41),"",P41+1))</f>
        <v/>
      </c>
      <c r="K42" s="20" t="str">
        <f>IF(J42="","",IF(MONTH(J42+1)&lt;&gt;MONTH(J42),"",J42+1))</f>
        <v/>
      </c>
      <c r="L42" s="20" t="str">
        <f t="shared" si="10"/>
        <v/>
      </c>
      <c r="M42" s="20" t="str">
        <f t="shared" si="10"/>
        <v/>
      </c>
      <c r="N42" s="20" t="str">
        <f t="shared" si="10"/>
        <v/>
      </c>
      <c r="O42" s="20" t="str">
        <f t="shared" si="10"/>
        <v/>
      </c>
      <c r="P42" s="20" t="str">
        <f t="shared" si="10"/>
        <v/>
      </c>
      <c r="Q42" s="13"/>
      <c r="R42" s="20" t="str">
        <f>IF(X41="","",IF(MONTH(X41+1)&lt;&gt;MONTH(X41),"",X41+1))</f>
        <v/>
      </c>
      <c r="S42" s="20" t="str">
        <f>IF(R42="","",IF(MONTH(R42+1)&lt;&gt;MONTH(R42),"",R42+1))</f>
        <v/>
      </c>
      <c r="T42" s="20" t="str">
        <f t="shared" si="11"/>
        <v/>
      </c>
      <c r="U42" s="20" t="str">
        <f t="shared" si="11"/>
        <v/>
      </c>
      <c r="V42" s="20" t="str">
        <f t="shared" si="11"/>
        <v/>
      </c>
      <c r="W42" s="20" t="str">
        <f t="shared" si="11"/>
        <v/>
      </c>
      <c r="X42" s="20" t="str">
        <f t="shared" si="11"/>
        <v/>
      </c>
    </row>
    <row r="43" spans="1:25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5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5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5" ht="18.7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9"/>
      <c r="S47" s="9"/>
      <c r="T47" s="9"/>
      <c r="U47" s="9"/>
      <c r="V47" s="9"/>
      <c r="W47" s="9"/>
      <c r="X47" s="9"/>
      <c r="Y47" s="9"/>
    </row>
    <row r="48" spans="1:25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3"/>
      <c r="R49" s="23"/>
      <c r="S49" s="23"/>
      <c r="T49" s="23"/>
      <c r="U49" s="23"/>
      <c r="V49" s="23"/>
      <c r="W49" s="23"/>
      <c r="X49" s="23"/>
      <c r="Y49" s="23"/>
    </row>
    <row r="50" spans="1:25" ht="15.7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3"/>
      <c r="R50" s="23"/>
      <c r="S50" s="23"/>
      <c r="T50" s="23"/>
      <c r="U50" s="23"/>
      <c r="V50" s="23"/>
      <c r="W50" s="23"/>
      <c r="X50" s="23"/>
      <c r="Y50" s="23"/>
    </row>
    <row r="51" spans="1:25" ht="15.7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3"/>
      <c r="R51" s="23"/>
      <c r="S51" s="23"/>
      <c r="T51" s="23"/>
      <c r="U51" s="23"/>
      <c r="V51" s="23"/>
      <c r="W51" s="23"/>
      <c r="X51" s="23"/>
      <c r="Y51" s="23"/>
    </row>
    <row r="52" spans="1:25" ht="15.7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3"/>
      <c r="R52" s="23"/>
      <c r="S52" s="23"/>
      <c r="T52" s="23"/>
      <c r="U52" s="23"/>
      <c r="V52" s="23"/>
      <c r="W52" s="23"/>
      <c r="X52" s="23"/>
      <c r="Y52" s="23"/>
    </row>
    <row r="53" spans="1:25" ht="15.7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3"/>
      <c r="R53" s="23"/>
      <c r="S53" s="23"/>
      <c r="T53" s="23"/>
      <c r="U53" s="23"/>
      <c r="V53" s="23"/>
      <c r="W53" s="23"/>
      <c r="X53" s="23"/>
      <c r="Y53" s="23"/>
    </row>
    <row r="54" spans="1:25" ht="15.7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3"/>
      <c r="R54" s="23"/>
      <c r="S54" s="23"/>
      <c r="T54" s="23"/>
      <c r="U54" s="23"/>
      <c r="V54" s="23"/>
      <c r="W54" s="23"/>
      <c r="X54" s="23"/>
      <c r="Y54" s="23"/>
    </row>
    <row r="55" spans="1:25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5" ht="18.75" x14ac:dyDescent="0.3">
      <c r="A56" s="9"/>
      <c r="B56" s="9"/>
      <c r="C56" s="9"/>
      <c r="D56" s="9"/>
      <c r="E56" s="9"/>
      <c r="F56" s="9"/>
      <c r="G56" s="9"/>
      <c r="H56" s="9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75" x14ac:dyDescent="0.25">
      <c r="A58" s="23"/>
      <c r="B58" s="23"/>
      <c r="C58" s="23"/>
      <c r="D58" s="23"/>
      <c r="E58" s="23"/>
      <c r="F58" s="23"/>
      <c r="G58" s="23"/>
      <c r="H58" s="23"/>
      <c r="I58" s="1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5.75" x14ac:dyDescent="0.25">
      <c r="A59" s="23"/>
      <c r="B59" s="23"/>
      <c r="C59" s="23"/>
      <c r="D59" s="23"/>
      <c r="E59" s="23"/>
      <c r="F59" s="23"/>
      <c r="G59" s="23"/>
      <c r="H59" s="23"/>
      <c r="I59" s="1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5.75" x14ac:dyDescent="0.25">
      <c r="A60" s="23"/>
      <c r="B60" s="23"/>
      <c r="C60" s="23"/>
      <c r="D60" s="23"/>
      <c r="E60" s="23"/>
      <c r="F60" s="23"/>
      <c r="G60" s="23"/>
      <c r="H60" s="23"/>
      <c r="I60" s="1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5.75" x14ac:dyDescent="0.25">
      <c r="A61" s="23"/>
      <c r="B61" s="23"/>
      <c r="C61" s="23"/>
      <c r="D61" s="23"/>
      <c r="E61" s="23"/>
      <c r="F61" s="23"/>
      <c r="G61" s="23"/>
      <c r="H61" s="23"/>
      <c r="I61" s="1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5.75" x14ac:dyDescent="0.25">
      <c r="A62" s="23"/>
      <c r="B62" s="23"/>
      <c r="C62" s="23"/>
      <c r="D62" s="23"/>
      <c r="E62" s="23"/>
      <c r="F62" s="23"/>
      <c r="G62" s="23"/>
      <c r="H62" s="23"/>
      <c r="I62" s="1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5.75" x14ac:dyDescent="0.25">
      <c r="A63" s="23"/>
      <c r="B63" s="23"/>
      <c r="C63" s="23"/>
      <c r="D63" s="23"/>
      <c r="E63" s="23"/>
      <c r="F63" s="23"/>
      <c r="G63" s="23"/>
      <c r="H63" s="23"/>
      <c r="I63" s="1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5" x14ac:dyDescent="0.25">
      <c r="I65" s="12"/>
      <c r="Q65" s="12"/>
    </row>
    <row r="66" spans="1:2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x14ac:dyDescent="0.25">
      <c r="I67" s="12"/>
      <c r="Q67" s="12"/>
    </row>
    <row r="68" spans="1:25" x14ac:dyDescent="0.25">
      <c r="I68" s="12"/>
      <c r="Q68" s="12"/>
    </row>
    <row r="69" spans="1:25" x14ac:dyDescent="0.25">
      <c r="I69" s="12"/>
      <c r="Q69" s="12"/>
    </row>
    <row r="70" spans="1:25" x14ac:dyDescent="0.25">
      <c r="I70" s="12"/>
      <c r="Q70" s="12"/>
    </row>
    <row r="71" spans="1:25" x14ac:dyDescent="0.25">
      <c r="I71" s="12"/>
      <c r="Q71" s="12"/>
    </row>
    <row r="72" spans="1:25" x14ac:dyDescent="0.25">
      <c r="I72" s="12"/>
      <c r="Q72" s="12"/>
    </row>
  </sheetData>
  <mergeCells count="18">
    <mergeCell ref="A6:W6"/>
    <mergeCell ref="A1:Y1"/>
    <mergeCell ref="D3:F3"/>
    <mergeCell ref="J3:K3"/>
    <mergeCell ref="O3:P3"/>
    <mergeCell ref="A5:W5"/>
    <mergeCell ref="B9:H9"/>
    <mergeCell ref="J9:P9"/>
    <mergeCell ref="R9:X9"/>
    <mergeCell ref="B18:H18"/>
    <mergeCell ref="J18:P18"/>
    <mergeCell ref="R18:X18"/>
    <mergeCell ref="B27:H27"/>
    <mergeCell ref="J27:P27"/>
    <mergeCell ref="R27:X27"/>
    <mergeCell ref="B35:H35"/>
    <mergeCell ref="J35:P35"/>
    <mergeCell ref="R35:X35"/>
  </mergeCells>
  <conditionalFormatting sqref="B11:H14 J11:P15 B20:H25 J20:P25 R20:X25 B29:H33 J29:P33 R29:X33 J37:P42 R37:X42 C15:H15 B37:H42 R11:X15">
    <cfRule type="expression" dxfId="15" priority="7">
      <formula>OR(WEEKDAY(B11,1)=1,WEEKDAY(B11,1)=7)</formula>
    </cfRule>
  </conditionalFormatting>
  <conditionalFormatting sqref="B9">
    <cfRule type="expression" dxfId="14" priority="19">
      <formula>$J$3=1</formula>
    </cfRule>
  </conditionalFormatting>
  <conditionalFormatting sqref="J9">
    <cfRule type="expression" dxfId="13" priority="18">
      <formula>$J$3=1</formula>
    </cfRule>
  </conditionalFormatting>
  <conditionalFormatting sqref="R9">
    <cfRule type="expression" dxfId="12" priority="17">
      <formula>$J$3=1</formula>
    </cfRule>
  </conditionalFormatting>
  <conditionalFormatting sqref="B18">
    <cfRule type="expression" dxfId="11" priority="16">
      <formula>$J$3=1</formula>
    </cfRule>
  </conditionalFormatting>
  <conditionalFormatting sqref="J18">
    <cfRule type="expression" dxfId="10" priority="15">
      <formula>$J$3=1</formula>
    </cfRule>
  </conditionalFormatting>
  <conditionalFormatting sqref="R18">
    <cfRule type="expression" dxfId="9" priority="14">
      <formula>$J$3=1</formula>
    </cfRule>
  </conditionalFormatting>
  <conditionalFormatting sqref="B27">
    <cfRule type="expression" dxfId="8" priority="13">
      <formula>$J$3=1</formula>
    </cfRule>
  </conditionalFormatting>
  <conditionalFormatting sqref="J27">
    <cfRule type="expression" dxfId="7" priority="12">
      <formula>$J$3=1</formula>
    </cfRule>
  </conditionalFormatting>
  <conditionalFormatting sqref="R27">
    <cfRule type="expression" dxfId="6" priority="11">
      <formula>$J$3=1</formula>
    </cfRule>
  </conditionalFormatting>
  <conditionalFormatting sqref="B35">
    <cfRule type="expression" dxfId="5" priority="10">
      <formula>$J$3=1</formula>
    </cfRule>
  </conditionalFormatting>
  <conditionalFormatting sqref="J35">
    <cfRule type="expression" dxfId="4" priority="9">
      <formula>$J$3=1</formula>
    </cfRule>
  </conditionalFormatting>
  <conditionalFormatting sqref="R35">
    <cfRule type="expression" dxfId="3" priority="8">
      <formula>$J$3=1</formula>
    </cfRule>
  </conditionalFormatting>
  <conditionalFormatting sqref="B16:B17">
    <cfRule type="expression" dxfId="2" priority="5">
      <formula>OR(WEEKDAY(B16,1)=1,WEEKDAY(B16,1)=7)</formula>
    </cfRule>
  </conditionalFormatting>
  <conditionalFormatting sqref="H16">
    <cfRule type="expression" dxfId="1" priority="2">
      <formula>OR(WEEKDAY(H16,1)=1,WEEKDAY(H16,1)=7)</formula>
    </cfRule>
  </conditionalFormatting>
  <conditionalFormatting sqref="B15">
    <cfRule type="expression" dxfId="0" priority="1">
      <formula>OR(WEEKDAY(B15,1)=1,WEEKDAY(B15,1)=7)</formula>
    </cfRule>
  </conditionalFormatting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Boyle</dc:creator>
  <cp:lastModifiedBy>Rob Kenn</cp:lastModifiedBy>
  <cp:lastPrinted>2022-06-07T12:41:01Z</cp:lastPrinted>
  <dcterms:created xsi:type="dcterms:W3CDTF">2022-05-24T18:00:53Z</dcterms:created>
  <dcterms:modified xsi:type="dcterms:W3CDTF">2022-06-22T15:18:45Z</dcterms:modified>
</cp:coreProperties>
</file>